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7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SEG.P." sheetId="10" r:id="rId11"/>
    <sheet name="SEG.P.2" sheetId="15" r:id="rId12"/>
  </sheets>
  <definedNames>
    <definedName name="_xlnm.Print_Area" localSheetId="11">SEG.P.2!$B$1:$K$29</definedName>
  </definedNames>
  <calcPr calcId="125725"/>
</workbook>
</file>

<file path=xl/calcChain.xml><?xml version="1.0" encoding="utf-8"?>
<calcChain xmlns="http://schemas.openxmlformats.org/spreadsheetml/2006/main"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F32"/>
  <c r="J23"/>
  <c r="J30"/>
  <c r="G24" i="6"/>
  <c r="H24"/>
  <c r="I24"/>
  <c r="J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32" s="1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9" i="15" l="1"/>
  <c r="J27" i="10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<sst xmlns="http://schemas.openxmlformats.org/spreadsheetml/2006/main" count="703" uniqueCount="458">
  <si>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</si>
  <si>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</si>
  <si>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</si>
  <si>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</si>
  <si>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</si>
  <si>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</si>
  <si>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</si>
  <si>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</si>
  <si>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</si>
  <si>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</si>
  <si>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</si>
  <si>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</si>
  <si>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</si>
  <si>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</si>
  <si>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</si>
  <si>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</si>
  <si>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</si>
  <si>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</si>
  <si>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</si>
  <si>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</si>
  <si>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</si>
  <si>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</si>
  <si>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</si>
  <si>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</si>
  <si>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</si>
  <si>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</si>
  <si>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</si>
  <si>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</si>
  <si>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</si>
  <si>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</si>
  <si>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</si>
  <si>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</si>
  <si>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</si>
  <si>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</si>
  <si>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</si>
  <si>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</si>
  <si>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</si>
  <si>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</si>
  <si>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</si>
  <si>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</si>
  <si>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</si>
  <si>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</si>
  <si>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</si>
  <si>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</si>
  <si>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</si>
  <si>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</si>
  <si>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</si>
  <si>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</si>
  <si>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</si>
  <si>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</si>
  <si>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</si>
  <si>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</si>
  <si>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</si>
  <si>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</si>
  <si>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</si>
  <si>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</si>
  <si>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</si>
  <si>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</si>
  <si>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</si>
  <si>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</si>
  <si>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</si>
  <si>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</si>
  <si>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</si>
  <si>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</si>
  <si>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</si>
  <si>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</si>
  <si>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</si>
  <si>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</si>
  <si>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</si>
  <si>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</si>
  <si>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</si>
  <si>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</si>
  <si>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</si>
  <si>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</si>
  <si>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</si>
  <si>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</si>
  <si>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</si>
  <si>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</si>
  <si>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</si>
  <si>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</si>
  <si>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</si>
  <si>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</si>
  <si>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</si>
  <si>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</si>
  <si>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</si>
  <si>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</si>
  <si>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</si>
  <si>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</si>
  <si>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</si>
  <si>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</si>
  <si>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</si>
  <si>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</si>
  <si>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</si>
  <si>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</si>
  <si>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</si>
  <si>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</si>
  <si>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</si>
  <si>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</si>
  <si>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</si>
  <si>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</si>
  <si>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</si>
  <si>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</si>
  <si>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</si>
  <si>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</si>
  <si>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</si>
  <si>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</si>
  <si>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</si>
  <si>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</si>
  <si>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</si>
  <si>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</si>
  <si>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</si>
  <si>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</si>
  <si>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</si>
  <si>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</si>
  <si>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</si>
  <si>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</si>
  <si>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</si>
  <si>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</si>
  <si>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</si>
  <si>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</si>
  <si>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</si>
  <si>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</si>
  <si>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</si>
  <si>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</si>
  <si>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</si>
  <si>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</si>
  <si>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</si>
  <si>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</si>
  <si>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</si>
  <si>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</si>
  <si>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</si>
  <si>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</si>
  <si>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</si>
  <si>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</si>
  <si>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</si>
  <si>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</si>
  <si>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</si>
  <si>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</si>
  <si>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</si>
  <si>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</si>
  <si>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</si>
  <si>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</si>
  <si>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</si>
  <si>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</si>
  <si>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</si>
  <si>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</si>
  <si>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</si>
  <si>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</si>
  <si>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</si>
  <si>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</si>
  <si>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</si>
  <si>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</si>
  <si>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</si>
  <si>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</si>
  <si>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</si>
  <si>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</si>
  <si>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</si>
  <si>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</si>
  <si>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</si>
  <si>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</si>
  <si>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</si>
  <si>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</si>
  <si>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</si>
  <si>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</si>
  <si>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</si>
  <si>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</si>
  <si>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</si>
  <si>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</si>
  <si>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</si>
  <si>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</si>
  <si>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</si>
  <si>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</si>
  <si>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</si>
  <si>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</si>
  <si>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</si>
  <si>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</si>
  <si>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</si>
  <si>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</si>
  <si>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</si>
  <si>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</si>
  <si>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</si>
  <si>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</si>
  <si>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</si>
  <si>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</si>
  <si>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</si>
  <si>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</si>
  <si>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</si>
  <si>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</si>
  <si>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</si>
  <si>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</si>
  <si>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</si>
  <si>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</si>
  <si>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</si>
  <si>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</si>
  <si>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</si>
  <si>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</si>
  <si>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</si>
  <si>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</si>
  <si>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</si>
  <si>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</si>
  <si>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</si>
  <si>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</si>
  <si>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</si>
  <si>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</si>
  <si>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</si>
  <si>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</si>
  <si>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</si>
  <si>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</si>
  <si>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</si>
  <si>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</si>
  <si>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</si>
  <si>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</si>
  <si>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</si>
  <si>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</si>
  <si>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</si>
  <si>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</si>
  <si>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</si>
  <si>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</si>
  <si>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</si>
  <si>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</si>
  <si>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</si>
  <si>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</si>
  <si>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</si>
  <si>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</si>
  <si>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</si>
  <si>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</si>
  <si>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</si>
  <si>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</si>
  <si>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</si>
  <si>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</si>
  <si>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</si>
  <si>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</si>
  <si>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</si>
  <si>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</si>
  <si>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</si>
  <si>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</si>
  <si>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</si>
  <si>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</si>
  <si>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</si>
  <si>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</si>
  <si>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</si>
  <si>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</si>
  <si>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</si>
  <si>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</si>
  <si>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</si>
  <si>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</si>
  <si>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</si>
  <si>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</si>
  <si>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</si>
  <si>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</si>
  <si>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</si>
  <si>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</si>
  <si>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</si>
  <si>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</si>
  <si>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</si>
  <si>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</si>
  <si>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</si>
  <si>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</si>
  <si>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</si>
  <si>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</si>
  <si>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</si>
  <si>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</si>
  <si>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</si>
  <si>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</si>
  <si>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</si>
  <si>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</si>
  <si>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</si>
  <si>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</si>
  <si>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</si>
  <si>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</si>
  <si>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</si>
  <si>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</si>
  <si>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</si>
  <si>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</si>
  <si>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</si>
  <si>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</si>
  <si>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</si>
  <si>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</si>
  <si>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</si>
  <si>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</si>
  <si>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</si>
  <si>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</si>
  <si>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</si>
  <si>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</si>
  <si>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</si>
  <si>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</si>
  <si>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</si>
  <si>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</si>
  <si>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</si>
  <si>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</si>
  <si>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</si>
  <si>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</si>
  <si>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</si>
  <si>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</si>
  <si>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</si>
  <si>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</si>
  <si>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</si>
  <si>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</si>
  <si>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</si>
  <si>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</si>
  <si>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</si>
  <si>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</si>
  <si>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</si>
  <si>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</si>
  <si>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</si>
  <si>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</si>
  <si>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</si>
  <si>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</si>
  <si>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</si>
  <si>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</si>
  <si>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</si>
  <si>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</si>
  <si>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</si>
  <si>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</si>
  <si>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</si>
  <si>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</si>
  <si>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</si>
  <si>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</si>
  <si>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</si>
  <si>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</si>
  <si>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</si>
  <si>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</si>
  <si>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</si>
  <si>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</si>
  <si>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</si>
  <si>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</si>
  <si>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</si>
  <si>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</si>
  <si>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</si>
  <si>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</si>
  <si>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</si>
  <si>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</si>
  <si>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</si>
  <si>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</si>
  <si>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</si>
  <si>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</si>
  <si>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</si>
  <si>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</si>
  <si>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</si>
  <si>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</si>
  <si>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</si>
  <si>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</si>
  <si>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</si>
  <si>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</si>
  <si>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</si>
  <si>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</si>
  <si>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</si>
  <si>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</si>
  <si>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</si>
  <si>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</si>
  <si>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</si>
  <si>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</si>
  <si>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</si>
  <si>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</si>
  <si>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</si>
  <si>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</si>
  <si>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</si>
  <si>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</si>
  <si>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</si>
  <si>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</si>
  <si>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</si>
  <si>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</si>
  <si>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</si>
  <si>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</si>
  <si>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</si>
  <si>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</si>
  <si>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</si>
  <si>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</si>
  <si>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</si>
  <si>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</si>
  <si>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</si>
  <si>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</si>
  <si>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</si>
  <si>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</si>
  <si>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</si>
  <si>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</si>
  <si>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</si>
  <si>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</si>
  <si>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</si>
  <si>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</si>
  <si>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</si>
  <si>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</si>
  <si>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</si>
  <si>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</si>
  <si>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</si>
  <si>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</si>
  <si>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</si>
  <si>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</si>
  <si>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</si>
  <si>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</si>
  <si>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</si>
  <si>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</si>
  <si>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</si>
  <si>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</si>
  <si>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</si>
  <si>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</si>
  <si>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</si>
  <si>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</si>
  <si>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</si>
  <si>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</si>
  <si>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</si>
  <si>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</si>
  <si>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</si>
  <si>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</si>
  <si>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</si>
  <si>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</si>
  <si>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</si>
  <si>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</si>
  <si>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</si>
  <si>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</si>
  <si>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</si>
  <si>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</si>
  <si>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</si>
  <si>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</si>
  <si>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</si>
  <si>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</si>
  <si>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</si>
  <si>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</si>
  <si>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</si>
  <si>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</si>
  <si>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</si>
  <si>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</si>
  <si>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</si>
  <si>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</si>
  <si>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</si>
  <si>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</si>
  <si>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</si>
  <si>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</si>
  <si>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</si>
  <si>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</si>
  <si>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</si>
  <si>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</si>
  <si>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</si>
  <si>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</si>
  <si>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</si>
  <si>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</si>
  <si>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</si>
  <si>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</si>
  <si>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</si>
  <si>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</si>
  <si>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</si>
  <si>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</si>
  <si>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</si>
  <si>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</si>
  <si>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</si>
  <si>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</si>
  <si>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</si>
  <si>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</si>
  <si>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</si>
  <si>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</si>
  <si>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</si>
  <si>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</si>
  <si>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</si>
  <si>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</si>
  <si>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30 DE JUNIO DE 2013</t>
  </si>
  <si>
    <t>SEGUNDA QUINCENA DE JUNIO DE 2013</t>
  </si>
  <si>
    <t>CECILIA GUZMAN GARCIA</t>
  </si>
  <si>
    <t>GUGC820913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</si>
</sst>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15" activePane="bottomLeft" state="frozen"/>
      <selection activeCell="F18" sqref="F18"/>
      <selection pane="bottomLeft" activeCell="D18" sqref="D7:D18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454</v>
      </c>
    </row>
    <row r="3" spans="2:11">
      <c r="F3" s="97" t="s">
        <v>455</v>
      </c>
      <c r="H3" s="5"/>
    </row>
    <row r="4" spans="2:11">
      <c r="F4" s="5" t="s">
        <v>248</v>
      </c>
      <c r="H4" s="5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387</v>
      </c>
      <c r="C7" s="10" t="s">
        <v>288</v>
      </c>
      <c r="D7" s="18"/>
      <c r="E7" s="11" t="s">
        <v>131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382</v>
      </c>
      <c r="C8" s="10" t="s">
        <v>289</v>
      </c>
      <c r="D8" s="18"/>
      <c r="E8" s="11" t="s">
        <v>132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392</v>
      </c>
      <c r="C9" s="10" t="s">
        <v>290</v>
      </c>
      <c r="D9" s="18"/>
      <c r="E9" s="11" t="s">
        <v>132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349</v>
      </c>
      <c r="C10" s="10" t="s">
        <v>291</v>
      </c>
      <c r="D10" s="18"/>
      <c r="E10" s="11" t="s">
        <v>132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336</v>
      </c>
      <c r="C11" s="10" t="s">
        <v>416</v>
      </c>
      <c r="D11" s="18"/>
      <c r="E11" s="11" t="s">
        <v>132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397</v>
      </c>
      <c r="C12" s="10" t="s">
        <v>292</v>
      </c>
      <c r="D12" s="18"/>
      <c r="E12" s="11" t="s">
        <v>132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316</v>
      </c>
      <c r="C13" s="10" t="s">
        <v>293</v>
      </c>
      <c r="D13" s="18"/>
      <c r="E13" s="11" t="s">
        <v>133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348</v>
      </c>
      <c r="C14" s="10" t="s">
        <v>294</v>
      </c>
      <c r="D14" s="18"/>
      <c r="E14" s="11" t="s">
        <v>132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385</v>
      </c>
      <c r="C15" s="10" t="s">
        <v>384</v>
      </c>
      <c r="D15" s="18"/>
      <c r="E15" s="11" t="s">
        <v>132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388</v>
      </c>
      <c r="C16" s="10" t="s">
        <v>295</v>
      </c>
      <c r="D16" s="18"/>
      <c r="E16" s="11" t="s">
        <v>132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383</v>
      </c>
      <c r="C17" s="10" t="s">
        <v>296</v>
      </c>
      <c r="D17" s="18"/>
      <c r="E17" s="11" t="s">
        <v>132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350</v>
      </c>
      <c r="C18" s="10" t="s">
        <v>297</v>
      </c>
      <c r="D18" s="18"/>
      <c r="E18" s="37" t="s">
        <v>135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307</v>
      </c>
      <c r="C19" s="10" t="s">
        <v>298</v>
      </c>
      <c r="D19" s="18"/>
      <c r="E19" s="11" t="s">
        <v>134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248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248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C7" sqref="C7:C19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259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30 DE JUNIO DE 2013</v>
      </c>
    </row>
    <row r="3" spans="1:11">
      <c r="F3" s="5" t="str">
        <f>'GOB1'!F3</f>
        <v>SEGUNDA QUINCENA DE JUNIO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205</v>
      </c>
      <c r="C7" s="10" t="s">
        <v>206</v>
      </c>
      <c r="D7" s="18"/>
      <c r="E7" s="11" t="s">
        <v>136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304</v>
      </c>
      <c r="C8" s="10" t="s">
        <v>303</v>
      </c>
      <c r="D8" s="18"/>
      <c r="E8" s="11" t="s">
        <v>262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137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351</v>
      </c>
      <c r="C10" s="10" t="s">
        <v>299</v>
      </c>
      <c r="D10" s="18"/>
      <c r="E10" s="11" t="s">
        <v>138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</row>
    <row r="11" spans="1:11" ht="24.95" customHeight="1">
      <c r="B11" s="11" t="s">
        <v>305</v>
      </c>
      <c r="C11" s="10" t="s">
        <v>300</v>
      </c>
      <c r="D11" s="18"/>
      <c r="E11" s="11" t="s">
        <v>249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302</v>
      </c>
      <c r="C12" s="10" t="s">
        <v>301</v>
      </c>
      <c r="D12" s="18"/>
      <c r="E12" s="11" t="s">
        <v>140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134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391</v>
      </c>
      <c r="C14" s="10" t="s">
        <v>390</v>
      </c>
      <c r="D14" s="18"/>
      <c r="E14" s="11" t="s">
        <v>141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121</v>
      </c>
      <c r="C15" s="10" t="s">
        <v>122</v>
      </c>
      <c r="D15" s="18"/>
      <c r="E15" s="11" t="s">
        <v>134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265</v>
      </c>
      <c r="C16" s="10" t="s">
        <v>264</v>
      </c>
      <c r="D16" s="18"/>
      <c r="E16" s="11" t="s">
        <v>134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451</v>
      </c>
      <c r="C17" s="10" t="s">
        <v>452</v>
      </c>
      <c r="D17" s="18"/>
      <c r="E17" s="11" t="s">
        <v>142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250</v>
      </c>
      <c r="C18" s="10" t="s">
        <v>251</v>
      </c>
      <c r="D18" s="18"/>
      <c r="E18" s="11" t="s">
        <v>143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309</v>
      </c>
      <c r="C19" s="10" t="s">
        <v>308</v>
      </c>
      <c r="D19" s="18"/>
      <c r="E19" s="11" t="s">
        <v>306</v>
      </c>
      <c r="F19" s="13">
        <v>11403</v>
      </c>
      <c r="G19" s="13">
        <v>1903</v>
      </c>
      <c r="H19" s="13"/>
      <c r="J19" s="13">
        <f t="shared" si="0"/>
        <v>9500</v>
      </c>
      <c r="K19" s="14"/>
    </row>
    <row r="20" spans="1:11" ht="21.95" customHeight="1">
      <c r="E20" s="21" t="s">
        <v>92</v>
      </c>
      <c r="F20" s="22">
        <f t="shared" ref="F20:I20" si="1">SUM(F7:F19)</f>
        <v>87398</v>
      </c>
      <c r="G20" s="22">
        <f t="shared" si="1"/>
        <v>12419</v>
      </c>
      <c r="H20" s="22">
        <f t="shared" si="1"/>
        <v>0</v>
      </c>
      <c r="I20" s="22">
        <f t="shared" si="1"/>
        <v>1</v>
      </c>
      <c r="J20" s="22">
        <f>SUM(J7:J19)</f>
        <v>74978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C7" sqref="C7:C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30 DE JUNIO DE 2013</v>
      </c>
    </row>
    <row r="3" spans="2:11">
      <c r="F3" s="23" t="str">
        <f>'GOB1'!F3</f>
        <v>SEGUNDA QUINCENA DE JUNIO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54" t="s">
        <v>247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373</v>
      </c>
      <c r="C7" s="10" t="s">
        <v>367</v>
      </c>
      <c r="D7" s="18">
        <v>1101</v>
      </c>
      <c r="E7" s="11" t="s">
        <v>370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374</v>
      </c>
      <c r="C8" s="12" t="s">
        <v>368</v>
      </c>
      <c r="D8" s="18">
        <v>1101</v>
      </c>
      <c r="E8" s="11" t="s">
        <v>371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375</v>
      </c>
      <c r="C9" s="10" t="s">
        <v>369</v>
      </c>
      <c r="D9" s="18">
        <v>1101</v>
      </c>
      <c r="E9" s="11" t="s">
        <v>372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222</v>
      </c>
      <c r="C10" s="39" t="s">
        <v>207</v>
      </c>
      <c r="D10" s="18">
        <v>1101</v>
      </c>
      <c r="E10" s="11" t="s">
        <v>221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393</v>
      </c>
      <c r="C11" s="10" t="s">
        <v>355</v>
      </c>
      <c r="D11" s="18">
        <v>1101</v>
      </c>
      <c r="E11" s="11" t="s">
        <v>221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394</v>
      </c>
      <c r="C12" s="10" t="s">
        <v>356</v>
      </c>
      <c r="D12" s="18">
        <v>1101</v>
      </c>
      <c r="E12" s="11" t="s">
        <v>221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144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144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144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145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146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145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146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399</v>
      </c>
      <c r="C20" s="10" t="s">
        <v>398</v>
      </c>
      <c r="D20" s="18">
        <v>1101</v>
      </c>
      <c r="E20" s="11" t="s">
        <v>376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148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C7" sqref="C7:C19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30 DE JUNIO DE 2013</v>
      </c>
    </row>
    <row r="3" spans="2:11">
      <c r="F3" s="23" t="str">
        <f>'GOB1'!F3</f>
        <v>SEGUNDA QUINCENA DE JUNIO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7" spans="2:11" ht="24.95" customHeight="1">
      <c r="B7" s="11" t="s">
        <v>409</v>
      </c>
      <c r="C7" s="10" t="s">
        <v>310</v>
      </c>
      <c r="D7" s="18"/>
      <c r="E7" s="83" t="s">
        <v>149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352</v>
      </c>
      <c r="C8" s="10" t="s">
        <v>313</v>
      </c>
      <c r="D8" s="18"/>
      <c r="E8" s="83" t="s">
        <v>453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134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134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204</v>
      </c>
      <c r="C11" s="10" t="s">
        <v>200</v>
      </c>
      <c r="D11" s="18"/>
      <c r="E11" s="83" t="s">
        <v>151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150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230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183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152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199</v>
      </c>
      <c r="C16" s="10" t="s">
        <v>198</v>
      </c>
      <c r="D16" s="18"/>
      <c r="E16" s="83" t="s">
        <v>197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400</v>
      </c>
      <c r="C17" s="10" t="s">
        <v>405</v>
      </c>
      <c r="D17" s="18"/>
      <c r="E17" s="84" t="s">
        <v>404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419</v>
      </c>
      <c r="C18" s="10" t="s">
        <v>420</v>
      </c>
      <c r="D18" s="18"/>
      <c r="E18" s="83" t="s">
        <v>153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353</v>
      </c>
      <c r="C19" s="10" t="s">
        <v>311</v>
      </c>
      <c r="D19" s="18"/>
      <c r="E19" s="83" t="s">
        <v>312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workbookViewId="0">
      <selection activeCell="C24" sqref="C7:C2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30 DE JUNIO DE 2013</v>
      </c>
    </row>
    <row r="3" spans="2:11">
      <c r="F3" s="23" t="str">
        <f>'GOB1'!F3</f>
        <v>SEGUNDA QUINCENA DE JUNIO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380</v>
      </c>
      <c r="C7" s="10" t="s">
        <v>315</v>
      </c>
      <c r="D7" s="19"/>
      <c r="E7" s="32" t="s">
        <v>154</v>
      </c>
      <c r="F7" s="13">
        <v>10609</v>
      </c>
      <c r="G7" s="13">
        <v>1716</v>
      </c>
      <c r="H7" s="13"/>
      <c r="I7" s="13">
        <v>0</v>
      </c>
      <c r="J7" s="13">
        <f>F7-G7+H7-I7</f>
        <v>8893</v>
      </c>
      <c r="K7" s="14"/>
    </row>
    <row r="8" spans="2:11" ht="24.95" customHeight="1">
      <c r="B8" s="11" t="s">
        <v>202</v>
      </c>
      <c r="C8" s="10" t="s">
        <v>201</v>
      </c>
      <c r="D8" s="19"/>
      <c r="E8" s="32" t="s">
        <v>314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/>
      <c r="E9" s="32" t="s">
        <v>156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/>
      <c r="E10" s="32" t="s">
        <v>156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/>
      <c r="E11" s="32" t="s">
        <v>156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407</v>
      </c>
      <c r="C12" s="10" t="s">
        <v>408</v>
      </c>
      <c r="D12" s="19"/>
      <c r="E12" s="32" t="s">
        <v>193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195</v>
      </c>
      <c r="C13" s="10" t="s">
        <v>194</v>
      </c>
      <c r="D13" s="19"/>
      <c r="E13" s="32" t="s">
        <v>263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80" t="s">
        <v>457</v>
      </c>
      <c r="C14" s="10" t="s">
        <v>456</v>
      </c>
      <c r="D14" s="19"/>
      <c r="E14" s="32" t="s">
        <v>134</v>
      </c>
      <c r="F14" s="13">
        <v>4073</v>
      </c>
      <c r="G14" s="13">
        <v>357</v>
      </c>
      <c r="H14" s="13"/>
      <c r="I14" s="13">
        <v>0</v>
      </c>
      <c r="J14" s="13">
        <f t="shared" si="0"/>
        <v>3716</v>
      </c>
      <c r="K14" s="14"/>
    </row>
    <row r="15" spans="2:11" ht="24.95" customHeight="1">
      <c r="B15" s="11"/>
      <c r="C15" s="10"/>
      <c r="D15" s="19"/>
      <c r="E15" s="32" t="s">
        <v>134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/>
      <c r="E16" s="32" t="s">
        <v>157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123</v>
      </c>
      <c r="D17" s="19"/>
      <c r="E17" s="32" t="s">
        <v>157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190</v>
      </c>
      <c r="C18" s="10" t="s">
        <v>189</v>
      </c>
      <c r="D18" s="19"/>
      <c r="E18" s="32" t="s">
        <v>157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192</v>
      </c>
      <c r="C19" s="10" t="s">
        <v>191</v>
      </c>
      <c r="D19" s="19"/>
      <c r="E19" s="32" t="s">
        <v>157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/>
      <c r="E20" s="32" t="s">
        <v>136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/>
      <c r="E21" s="64" t="s">
        <v>136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/>
      <c r="E22" s="32" t="s">
        <v>136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/>
      <c r="E23" s="32" t="s">
        <v>136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256</v>
      </c>
      <c r="C24" s="10" t="s">
        <v>257</v>
      </c>
      <c r="D24" s="19"/>
      <c r="E24" s="32" t="s">
        <v>158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90665</v>
      </c>
      <c r="G25" s="22">
        <f t="shared" si="1"/>
        <v>10628</v>
      </c>
      <c r="H25" s="22">
        <f t="shared" si="1"/>
        <v>0</v>
      </c>
      <c r="I25" s="22">
        <f t="shared" si="1"/>
        <v>22</v>
      </c>
      <c r="J25" s="22">
        <f>SUM(J7:J24)</f>
        <v>80015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workbookViewId="0">
      <selection activeCell="C7" sqref="C7:C22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30 DE JUNIO DE 2013</v>
      </c>
    </row>
    <row r="3" spans="2:11">
      <c r="F3" s="23" t="str">
        <f>+O.PUB!F3</f>
        <v>SEGUNDA QUINCENA DE JUNIO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7" t="s">
        <v>247</v>
      </c>
      <c r="J5" s="7" t="s">
        <v>6</v>
      </c>
      <c r="K5" s="6" t="s">
        <v>7</v>
      </c>
    </row>
    <row r="7" spans="2:11" ht="24.95" customHeight="1">
      <c r="B7" s="11" t="s">
        <v>401</v>
      </c>
      <c r="C7" s="10" t="s">
        <v>396</v>
      </c>
      <c r="D7" s="18"/>
      <c r="E7" s="11" t="s">
        <v>158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252</v>
      </c>
      <c r="C8" s="10" t="s">
        <v>253</v>
      </c>
      <c r="D8" s="18"/>
      <c r="E8" s="11" t="s">
        <v>159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377</v>
      </c>
      <c r="C9" s="10" t="s">
        <v>360</v>
      </c>
      <c r="D9" s="18"/>
      <c r="E9" s="11" t="s">
        <v>159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159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118</v>
      </c>
      <c r="C11" s="10" t="s">
        <v>117</v>
      </c>
      <c r="D11" s="18"/>
      <c r="E11" s="11" t="s">
        <v>159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159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254</v>
      </c>
      <c r="C13" s="10" t="s">
        <v>255</v>
      </c>
      <c r="D13" s="18"/>
      <c r="E13" s="11" t="s">
        <v>159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266</v>
      </c>
      <c r="C14" s="10" t="s">
        <v>235</v>
      </c>
      <c r="D14" s="18"/>
      <c r="E14" s="11" t="s">
        <v>159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422</v>
      </c>
      <c r="C15" s="10" t="s">
        <v>421</v>
      </c>
      <c r="D15" s="18"/>
      <c r="E15" s="11" t="s">
        <v>159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424</v>
      </c>
      <c r="C16" s="10" t="s">
        <v>423</v>
      </c>
      <c r="D16" s="18"/>
      <c r="E16" s="11" t="s">
        <v>159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425</v>
      </c>
      <c r="C17" s="10" t="s">
        <v>426</v>
      </c>
      <c r="D17" s="18"/>
      <c r="E17" s="11" t="s">
        <v>159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241</v>
      </c>
      <c r="C18" s="10" t="s">
        <v>242</v>
      </c>
      <c r="D18" s="18"/>
      <c r="E18" s="11" t="s">
        <v>267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286</v>
      </c>
      <c r="C19" s="10" t="s">
        <v>287</v>
      </c>
      <c r="D19" s="18"/>
      <c r="E19" s="11" t="s">
        <v>157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386</v>
      </c>
      <c r="C20" s="10" t="s">
        <v>317</v>
      </c>
      <c r="D20" s="18"/>
      <c r="E20" s="11" t="s">
        <v>139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389</v>
      </c>
      <c r="C21" s="38" t="s">
        <v>318</v>
      </c>
      <c r="D21" s="18"/>
      <c r="E21" s="37" t="s">
        <v>246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427</v>
      </c>
      <c r="C22" s="38" t="s">
        <v>428</v>
      </c>
      <c r="D22" s="18"/>
      <c r="E22" s="37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4"/>
  <sheetViews>
    <sheetView zoomScale="80" zoomScaleNormal="80" workbookViewId="0">
      <selection activeCell="C5" sqref="C5:C23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30 DE JUNIO DE 2013</v>
      </c>
    </row>
    <row r="3" spans="2:11">
      <c r="F3" s="23" t="str">
        <f>'GOB1'!F3</f>
        <v>SEGUNDA QUINCENA DE JUNIO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261</v>
      </c>
      <c r="H4" s="86" t="s">
        <v>406</v>
      </c>
      <c r="I4" s="54" t="s">
        <v>247</v>
      </c>
      <c r="J4" s="7" t="s">
        <v>6</v>
      </c>
      <c r="K4" s="6" t="s">
        <v>7</v>
      </c>
    </row>
    <row r="5" spans="2:11" ht="24.95" customHeight="1">
      <c r="B5" s="11" t="s">
        <v>340</v>
      </c>
      <c r="C5" s="10" t="s">
        <v>319</v>
      </c>
      <c r="D5" s="18">
        <v>1101</v>
      </c>
      <c r="E5" s="11" t="s">
        <v>155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136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180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178</v>
      </c>
      <c r="C8" s="12" t="s">
        <v>179</v>
      </c>
      <c r="D8" s="18">
        <v>1101</v>
      </c>
      <c r="E8" s="11" t="s">
        <v>136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203</v>
      </c>
      <c r="D9" s="18">
        <v>1101</v>
      </c>
      <c r="E9" s="11" t="s">
        <v>160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341</v>
      </c>
      <c r="C10" s="10" t="s">
        <v>328</v>
      </c>
      <c r="D10" s="18">
        <v>1101</v>
      </c>
      <c r="E10" s="11" t="s">
        <v>320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>
        <v>1101</v>
      </c>
      <c r="E11" s="11" t="s">
        <v>148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>
        <v>1101</v>
      </c>
      <c r="E12" s="11" t="s">
        <v>136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 t="s">
        <v>68</v>
      </c>
      <c r="C13" s="10" t="s">
        <v>69</v>
      </c>
      <c r="D13" s="18">
        <v>1101</v>
      </c>
      <c r="E13" s="11" t="s">
        <v>163</v>
      </c>
      <c r="F13" s="13">
        <v>4054</v>
      </c>
      <c r="G13" s="13">
        <v>354</v>
      </c>
      <c r="H13" s="13"/>
      <c r="I13" s="13">
        <v>0</v>
      </c>
      <c r="J13" s="13">
        <f t="shared" si="0"/>
        <v>3700</v>
      </c>
      <c r="K13" s="14"/>
    </row>
    <row r="14" spans="2:11" ht="24.95" customHeight="1">
      <c r="B14" s="11" t="s">
        <v>70</v>
      </c>
      <c r="C14" s="10" t="s">
        <v>71</v>
      </c>
      <c r="D14" s="18">
        <v>1101</v>
      </c>
      <c r="E14" s="11" t="s">
        <v>163</v>
      </c>
      <c r="F14" s="13">
        <v>4054</v>
      </c>
      <c r="G14" s="13">
        <v>354</v>
      </c>
      <c r="H14" s="13"/>
      <c r="I14" s="13">
        <v>0</v>
      </c>
      <c r="J14" s="13">
        <f t="shared" si="0"/>
        <v>3700</v>
      </c>
      <c r="K14" s="14"/>
    </row>
    <row r="15" spans="2:11" ht="24.95" customHeight="1">
      <c r="B15" s="11" t="s">
        <v>72</v>
      </c>
      <c r="C15" s="10" t="s">
        <v>73</v>
      </c>
      <c r="D15" s="18">
        <v>1101</v>
      </c>
      <c r="E15" s="11" t="s">
        <v>163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>
        <v>1101</v>
      </c>
      <c r="E16" s="11" t="s">
        <v>164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124</v>
      </c>
      <c r="C17" s="10" t="s">
        <v>102</v>
      </c>
      <c r="D17" s="18">
        <v>1101</v>
      </c>
      <c r="E17" s="11" t="s">
        <v>166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176</v>
      </c>
      <c r="C18" s="10" t="s">
        <v>175</v>
      </c>
      <c r="D18" s="18">
        <v>1101</v>
      </c>
      <c r="E18" s="11" t="s">
        <v>177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343</v>
      </c>
      <c r="C19" s="10" t="s">
        <v>342</v>
      </c>
      <c r="D19" s="18">
        <v>1101</v>
      </c>
      <c r="E19" s="11" t="s">
        <v>165</v>
      </c>
      <c r="F19" s="13">
        <v>3228</v>
      </c>
      <c r="G19" s="13">
        <v>119.00455199999998</v>
      </c>
      <c r="H19" s="13"/>
      <c r="I19" s="13"/>
      <c r="J19" s="13">
        <f t="shared" si="0"/>
        <v>3108.9954480000001</v>
      </c>
      <c r="K19" s="14"/>
    </row>
    <row r="20" spans="2:11" ht="21.95" customHeight="1">
      <c r="B20" s="33" t="s">
        <v>74</v>
      </c>
      <c r="C20" s="10" t="s">
        <v>75</v>
      </c>
      <c r="D20" s="18">
        <v>1101</v>
      </c>
      <c r="E20" s="11" t="s">
        <v>167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339</v>
      </c>
      <c r="C21" s="10" t="s">
        <v>329</v>
      </c>
      <c r="D21" s="18">
        <v>1101</v>
      </c>
      <c r="E21" s="11" t="s">
        <v>167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>
        <v>1101</v>
      </c>
      <c r="E22" s="11" t="s">
        <v>168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>
        <v>1101</v>
      </c>
      <c r="E23" s="11" t="s">
        <v>139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76204</v>
      </c>
      <c r="G24" s="22">
        <f t="shared" si="1"/>
        <v>6367.0045520000003</v>
      </c>
      <c r="H24" s="22">
        <f t="shared" si="1"/>
        <v>144</v>
      </c>
      <c r="I24" s="22">
        <f t="shared" si="1"/>
        <v>1</v>
      </c>
      <c r="J24" s="22">
        <f>SUM(J5:J23)</f>
        <v>69979.995448000001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tabSelected="1" zoomScale="80" zoomScaleNormal="80" workbookViewId="0">
      <selection activeCell="D8" sqref="D5:D8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30 DE JUNIO DE 2013</v>
      </c>
    </row>
    <row r="3" spans="2:11">
      <c r="F3" s="23" t="str">
        <f>'GOB1'!F3</f>
        <v>SEGUNDA QUINCENA DE JUNIO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261</v>
      </c>
      <c r="H4" s="86" t="s">
        <v>406</v>
      </c>
      <c r="I4" s="54" t="s">
        <v>247</v>
      </c>
      <c r="J4" s="7" t="s">
        <v>6</v>
      </c>
      <c r="K4" s="6" t="s">
        <v>7</v>
      </c>
    </row>
    <row r="5" spans="2:11" ht="24.95" customHeight="1">
      <c r="B5" s="11" t="s">
        <v>232</v>
      </c>
      <c r="C5" s="33" t="s">
        <v>231</v>
      </c>
      <c r="D5" s="18"/>
      <c r="E5" s="11" t="s">
        <v>161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395</v>
      </c>
      <c r="C6" s="10" t="s">
        <v>321</v>
      </c>
      <c r="D6" s="18"/>
      <c r="E6" s="11" t="s">
        <v>162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229</v>
      </c>
      <c r="C7" s="10" t="s">
        <v>228</v>
      </c>
      <c r="D7" s="18"/>
      <c r="E7" s="11" t="s">
        <v>136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245</v>
      </c>
      <c r="C8" s="10" t="s">
        <v>244</v>
      </c>
      <c r="D8" s="18"/>
      <c r="E8" s="42" t="s">
        <v>243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2" workbookViewId="0">
      <selection activeCell="C5" sqref="C5:C26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260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30 DE JUNIO DE 2013</v>
      </c>
    </row>
    <row r="3" spans="1:15">
      <c r="B3" s="11"/>
      <c r="C3" s="10"/>
      <c r="F3" s="23" t="str">
        <f>'GOB1'!F3</f>
        <v>SEGUNDA QUINCENA DE JUNIO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261</v>
      </c>
      <c r="H4" s="87" t="s">
        <v>406</v>
      </c>
      <c r="I4" s="54" t="s">
        <v>247</v>
      </c>
      <c r="J4" s="7" t="s">
        <v>6</v>
      </c>
      <c r="K4" s="6" t="s">
        <v>7</v>
      </c>
    </row>
    <row r="5" spans="1:15" ht="21.95" customHeight="1">
      <c r="B5" s="37" t="s">
        <v>354</v>
      </c>
      <c r="C5" s="12" t="s">
        <v>381</v>
      </c>
      <c r="D5" s="73"/>
      <c r="E5" s="37" t="s">
        <v>208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196</v>
      </c>
      <c r="D6" s="73"/>
      <c r="E6" s="37" t="s">
        <v>169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169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434</v>
      </c>
      <c r="C8" s="12" t="s">
        <v>435</v>
      </c>
      <c r="D8" s="73"/>
      <c r="E8" s="37" t="s">
        <v>436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147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/>
      <c r="C10" s="75"/>
      <c r="D10" s="75"/>
      <c r="E10" s="74" t="s">
        <v>147</v>
      </c>
      <c r="F10" s="13">
        <v>0</v>
      </c>
      <c r="G10" s="13">
        <v>0</v>
      </c>
      <c r="H10" s="60"/>
      <c r="I10" s="60">
        <v>0</v>
      </c>
      <c r="J10" s="13">
        <f t="shared" si="0"/>
        <v>0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170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170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147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170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139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233</v>
      </c>
      <c r="C16" s="12" t="s">
        <v>184</v>
      </c>
      <c r="D16" s="73"/>
      <c r="E16" s="37" t="s">
        <v>186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234</v>
      </c>
      <c r="C17" s="12" t="s">
        <v>185</v>
      </c>
      <c r="D17" s="73"/>
      <c r="E17" s="37" t="s">
        <v>186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171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378</v>
      </c>
      <c r="C19" s="12" t="s">
        <v>330</v>
      </c>
      <c r="D19" s="73"/>
      <c r="E19" s="37" t="s">
        <v>258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365</v>
      </c>
      <c r="C20" s="12" t="s">
        <v>333</v>
      </c>
      <c r="D20" s="73"/>
      <c r="E20" s="37" t="s">
        <v>324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366</v>
      </c>
      <c r="C21" s="12" t="s">
        <v>322</v>
      </c>
      <c r="D21" s="73"/>
      <c r="E21" s="37" t="s">
        <v>172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432</v>
      </c>
      <c r="C23" s="12" t="s">
        <v>433</v>
      </c>
      <c r="D23" s="73"/>
      <c r="E23" s="37" t="s">
        <v>134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344</v>
      </c>
      <c r="C24" s="12" t="s">
        <v>331</v>
      </c>
      <c r="D24" s="73"/>
      <c r="E24" s="37" t="s">
        <v>209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418</v>
      </c>
      <c r="C25" s="12" t="s">
        <v>417</v>
      </c>
      <c r="D25" s="73"/>
      <c r="E25" s="37" t="s">
        <v>323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338</v>
      </c>
      <c r="C26" s="12" t="s">
        <v>337</v>
      </c>
      <c r="D26" s="73"/>
      <c r="E26" s="37" t="s">
        <v>134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227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363</v>
      </c>
      <c r="C28" s="12" t="s">
        <v>332</v>
      </c>
      <c r="D28" s="73"/>
      <c r="E28" s="37" t="s">
        <v>210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362</v>
      </c>
      <c r="C29" s="12" t="s">
        <v>361</v>
      </c>
      <c r="D29" s="73"/>
      <c r="E29" s="37" t="s">
        <v>364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429</v>
      </c>
      <c r="C30" s="77" t="s">
        <v>430</v>
      </c>
      <c r="D30" s="78"/>
      <c r="E30" s="76" t="s">
        <v>431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111216</v>
      </c>
      <c r="G32" s="41">
        <f t="shared" ref="G32:I32" si="1">SUM(G5:G31)</f>
        <v>10893</v>
      </c>
      <c r="H32" s="41">
        <f t="shared" si="1"/>
        <v>28</v>
      </c>
      <c r="I32" s="41">
        <f t="shared" si="1"/>
        <v>1</v>
      </c>
      <c r="J32" s="41">
        <f>SUM(J5:J31)</f>
        <v>100350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C5" sqref="C5:C14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260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30 DE JUNIO DE 2013</v>
      </c>
    </row>
    <row r="3" spans="1:11">
      <c r="B3" s="11"/>
      <c r="C3" s="10"/>
      <c r="F3" s="23" t="str">
        <f>'GOB1'!F3</f>
        <v>SEGUNDA QUINCENA DE JUNIO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130</v>
      </c>
      <c r="F4" s="54" t="s">
        <v>5</v>
      </c>
      <c r="G4" s="54" t="s">
        <v>261</v>
      </c>
      <c r="H4" s="85" t="s">
        <v>406</v>
      </c>
      <c r="I4" s="54" t="s">
        <v>247</v>
      </c>
      <c r="J4" s="54" t="s">
        <v>6</v>
      </c>
      <c r="K4" s="68" t="s">
        <v>7</v>
      </c>
    </row>
    <row r="5" spans="1:11" ht="24.75" customHeight="1">
      <c r="B5" s="10" t="s">
        <v>269</v>
      </c>
      <c r="C5" s="10" t="s">
        <v>268</v>
      </c>
      <c r="D5" s="10"/>
      <c r="E5" s="10" t="s">
        <v>270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285</v>
      </c>
    </row>
    <row r="6" spans="1:11" ht="24.75" customHeight="1">
      <c r="B6" s="10" t="s">
        <v>272</v>
      </c>
      <c r="C6" s="10" t="s">
        <v>271</v>
      </c>
      <c r="D6" s="10"/>
      <c r="E6" s="10" t="s">
        <v>273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285</v>
      </c>
    </row>
    <row r="7" spans="1:11" ht="24.75" customHeight="1">
      <c r="B7" s="10" t="s">
        <v>275</v>
      </c>
      <c r="C7" s="10" t="s">
        <v>274</v>
      </c>
      <c r="D7" s="10"/>
      <c r="E7" s="10" t="s">
        <v>273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285</v>
      </c>
    </row>
    <row r="8" spans="1:11" ht="24.75" customHeight="1">
      <c r="B8" s="10" t="s">
        <v>277</v>
      </c>
      <c r="C8" s="10" t="s">
        <v>276</v>
      </c>
      <c r="D8" s="10"/>
      <c r="E8" s="10" t="s">
        <v>273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285</v>
      </c>
    </row>
    <row r="9" spans="1:11" ht="24.75" customHeight="1">
      <c r="B9" s="10" t="s">
        <v>236</v>
      </c>
      <c r="C9" s="10" t="s">
        <v>237</v>
      </c>
      <c r="D9" s="10"/>
      <c r="E9" s="10" t="s">
        <v>278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285</v>
      </c>
    </row>
    <row r="10" spans="1:11" ht="24.75" customHeight="1">
      <c r="B10" s="10" t="s">
        <v>281</v>
      </c>
      <c r="C10" s="10" t="s">
        <v>279</v>
      </c>
      <c r="D10" s="10"/>
      <c r="E10" s="10" t="s">
        <v>280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285</v>
      </c>
    </row>
    <row r="11" spans="1:11" ht="24.75" customHeight="1">
      <c r="B11" s="10" t="s">
        <v>240</v>
      </c>
      <c r="C11" s="12" t="s">
        <v>282</v>
      </c>
      <c r="D11" s="10"/>
      <c r="E11" s="10" t="s">
        <v>283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285</v>
      </c>
    </row>
    <row r="12" spans="1:11" ht="24.75" customHeight="1">
      <c r="B12" s="10" t="s">
        <v>238</v>
      </c>
      <c r="C12" s="12" t="s">
        <v>239</v>
      </c>
      <c r="D12" s="10"/>
      <c r="E12" s="10" t="s">
        <v>284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285</v>
      </c>
    </row>
    <row r="13" spans="1:11" ht="24.75" customHeight="1">
      <c r="B13" s="10" t="s">
        <v>437</v>
      </c>
      <c r="C13" s="12" t="s">
        <v>438</v>
      </c>
      <c r="D13" s="10"/>
      <c r="E13" s="10" t="s">
        <v>440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285</v>
      </c>
    </row>
    <row r="14" spans="1:11" ht="24.75" customHeight="1">
      <c r="B14" s="10" t="s">
        <v>439</v>
      </c>
      <c r="C14" s="12" t="s">
        <v>450</v>
      </c>
      <c r="D14" s="10"/>
      <c r="E14" s="10" t="s">
        <v>441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285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topLeftCell="A14" zoomScaleNormal="100" workbookViewId="0">
      <selection activeCell="C7" sqref="C7:C25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248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30 DE JUNIO DE 2013</v>
      </c>
    </row>
    <row r="3" spans="1:11">
      <c r="B3" s="44"/>
      <c r="C3" s="44"/>
      <c r="D3" s="44"/>
      <c r="E3" s="44"/>
      <c r="F3" s="49" t="str">
        <f>'GOB1'!F3</f>
        <v>SEGUNDA QUINCENA DE JUNIO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261</v>
      </c>
      <c r="H5" s="85" t="s">
        <v>406</v>
      </c>
      <c r="I5" s="54" t="s">
        <v>247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345</v>
      </c>
      <c r="C7" s="10" t="s">
        <v>334</v>
      </c>
      <c r="D7" s="11"/>
      <c r="E7" s="11" t="s">
        <v>173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359</v>
      </c>
      <c r="C8" s="53" t="s">
        <v>357</v>
      </c>
      <c r="D8" s="50"/>
      <c r="E8" s="50" t="s">
        <v>358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211</v>
      </c>
      <c r="C10" s="53" t="s">
        <v>212</v>
      </c>
      <c r="D10" s="50"/>
      <c r="E10" s="50" t="s">
        <v>174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174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174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 t="s">
        <v>181</v>
      </c>
      <c r="C13" s="53" t="s">
        <v>182</v>
      </c>
      <c r="D13" s="50"/>
      <c r="E13" s="50" t="s">
        <v>174</v>
      </c>
      <c r="F13" s="51">
        <v>5382</v>
      </c>
      <c r="G13" s="52">
        <v>595</v>
      </c>
      <c r="H13" s="45"/>
      <c r="I13" s="45">
        <v>4</v>
      </c>
      <c r="J13" s="52">
        <f t="shared" si="0"/>
        <v>4783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174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174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 t="s">
        <v>115</v>
      </c>
      <c r="C16" s="27" t="s">
        <v>114</v>
      </c>
      <c r="D16" s="50"/>
      <c r="E16" s="50" t="s">
        <v>174</v>
      </c>
      <c r="F16" s="51">
        <v>5382</v>
      </c>
      <c r="G16" s="52">
        <v>595</v>
      </c>
      <c r="H16" s="45"/>
      <c r="I16" s="45">
        <v>4</v>
      </c>
      <c r="J16" s="52">
        <f t="shared" si="0"/>
        <v>4783</v>
      </c>
      <c r="K16" s="14"/>
    </row>
    <row r="17" spans="2:11" ht="24.95" customHeight="1">
      <c r="B17" s="27" t="s">
        <v>116</v>
      </c>
      <c r="C17" s="27" t="s">
        <v>129</v>
      </c>
      <c r="D17" s="50"/>
      <c r="E17" s="50" t="s">
        <v>174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120</v>
      </c>
      <c r="C18" s="27" t="s">
        <v>119</v>
      </c>
      <c r="D18" s="50"/>
      <c r="E18" s="50" t="s">
        <v>174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126</v>
      </c>
      <c r="C19" s="27" t="s">
        <v>125</v>
      </c>
      <c r="D19" s="50"/>
      <c r="E19" s="50" t="s">
        <v>174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128</v>
      </c>
      <c r="C20" s="27" t="s">
        <v>127</v>
      </c>
      <c r="D20" s="50"/>
      <c r="E20" s="50" t="s">
        <v>174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446</v>
      </c>
      <c r="C21" s="27" t="s">
        <v>442</v>
      </c>
      <c r="D21" s="50"/>
      <c r="E21" s="50" t="s">
        <v>174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447</v>
      </c>
      <c r="C22" s="27" t="s">
        <v>443</v>
      </c>
      <c r="D22" s="50"/>
      <c r="E22" s="50" t="s">
        <v>174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448</v>
      </c>
      <c r="C23" s="27" t="s">
        <v>444</v>
      </c>
      <c r="D23" s="50"/>
      <c r="E23" s="50" t="s">
        <v>174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449</v>
      </c>
      <c r="C25" s="27" t="s">
        <v>445</v>
      </c>
      <c r="D25" s="50"/>
      <c r="E25" s="50" t="s">
        <v>174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105105</v>
      </c>
      <c r="G27" s="72">
        <f>SUM(G7:G26)</f>
        <v>13460</v>
      </c>
      <c r="H27" s="72">
        <f t="shared" ref="H27" si="2">SUM(H7:H26)</f>
        <v>0</v>
      </c>
      <c r="I27" s="72">
        <f>SUM(I7:I26)</f>
        <v>48</v>
      </c>
      <c r="J27" s="72">
        <f>SUM(J7:J26)</f>
        <v>91597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opLeftCell="A13" workbookViewId="0">
      <selection activeCell="C7" sqref="C7:C24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30 DE JUNIO DE 2013</v>
      </c>
    </row>
    <row r="3" spans="1:13">
      <c r="F3" s="23" t="str">
        <f>'GOB1'!F3</f>
        <v>SEGUNDA QUINCENA DE JUNIO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130</v>
      </c>
      <c r="F5" s="43" t="s">
        <v>5</v>
      </c>
      <c r="G5" s="57" t="s">
        <v>261</v>
      </c>
      <c r="H5" s="36" t="s">
        <v>406</v>
      </c>
      <c r="I5" s="54" t="s">
        <v>247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188</v>
      </c>
      <c r="C7" s="88" t="s">
        <v>187</v>
      </c>
      <c r="D7" s="37"/>
      <c r="E7" s="37" t="s">
        <v>174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213</v>
      </c>
      <c r="C9" s="12" t="s">
        <v>214</v>
      </c>
      <c r="D9" s="37"/>
      <c r="E9" s="37" t="s">
        <v>174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215</v>
      </c>
      <c r="C10" s="12" t="s">
        <v>216</v>
      </c>
      <c r="D10" s="37"/>
      <c r="E10" s="37" t="s">
        <v>174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217</v>
      </c>
      <c r="C12" s="12" t="s">
        <v>218</v>
      </c>
      <c r="D12" s="37"/>
      <c r="E12" s="37" t="s">
        <v>174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219</v>
      </c>
      <c r="C13" s="88" t="s">
        <v>220</v>
      </c>
      <c r="D13" s="37"/>
      <c r="E13" s="37" t="s">
        <v>174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260</v>
      </c>
    </row>
    <row r="14" spans="1:13" ht="24.95" customHeight="1">
      <c r="B14" s="88" t="s">
        <v>225</v>
      </c>
      <c r="C14" s="88" t="s">
        <v>223</v>
      </c>
      <c r="D14" s="37"/>
      <c r="E14" s="37" t="s">
        <v>174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226</v>
      </c>
      <c r="C15" s="12" t="s">
        <v>224</v>
      </c>
      <c r="D15" s="37"/>
      <c r="E15" s="37" t="s">
        <v>174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174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335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402</v>
      </c>
      <c r="C18" s="12" t="s">
        <v>325</v>
      </c>
      <c r="D18" s="37"/>
      <c r="E18" s="37" t="s">
        <v>335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346</v>
      </c>
      <c r="C19" s="12" t="s">
        <v>326</v>
      </c>
      <c r="D19" s="37"/>
      <c r="E19" s="37" t="s">
        <v>335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 t="s">
        <v>347</v>
      </c>
      <c r="C20" s="12" t="s">
        <v>327</v>
      </c>
      <c r="D20" s="37"/>
      <c r="E20" s="37" t="s">
        <v>335</v>
      </c>
      <c r="F20" s="90">
        <v>5382</v>
      </c>
      <c r="G20" s="15">
        <v>595</v>
      </c>
      <c r="H20" s="91"/>
      <c r="I20" s="91"/>
      <c r="J20" s="15">
        <f t="shared" si="0"/>
        <v>4787</v>
      </c>
      <c r="K20" s="14"/>
    </row>
    <row r="21" spans="2:11" ht="21.95" customHeight="1">
      <c r="B21" s="92" t="s">
        <v>403</v>
      </c>
      <c r="C21" s="77" t="s">
        <v>379</v>
      </c>
      <c r="D21" s="76"/>
      <c r="E21" s="76" t="s">
        <v>335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410</v>
      </c>
      <c r="C22" s="12" t="s">
        <v>412</v>
      </c>
      <c r="D22" s="37"/>
      <c r="E22" s="76" t="s">
        <v>335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411</v>
      </c>
      <c r="C23" s="12" t="s">
        <v>413</v>
      </c>
      <c r="D23" s="37"/>
      <c r="E23" s="76" t="s">
        <v>335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414</v>
      </c>
      <c r="C24" s="77" t="s">
        <v>415</v>
      </c>
      <c r="D24" s="37"/>
      <c r="E24" s="76" t="s">
        <v>335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80730</v>
      </c>
      <c r="G29" s="22">
        <f t="shared" si="1"/>
        <v>8925</v>
      </c>
      <c r="H29" s="22">
        <f t="shared" si="1"/>
        <v>0</v>
      </c>
      <c r="I29" s="22">
        <f t="shared" si="1"/>
        <v>28</v>
      </c>
      <c r="J29" s="22">
        <f>SUM(J7:J28)</f>
        <v>71777</v>
      </c>
    </row>
    <row r="30" spans="2:11">
      <c r="H30" s="44"/>
      <c r="I30" s="55" t="s">
        <v>248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2013-06-24T15:01:25Z</cp:lastPrinted>
  <dcterms:created xsi:type="dcterms:W3CDTF">2004-03-09T14:35:28Z</dcterms:created>
  <dcterms:modified xsi:type="dcterms:W3CDTF">2013-06-24T15:01:35Z</dcterms:modified>
</cp:coreProperties>
</file>