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1FD5DFF4-8276-4F8B-BE01-6C733A8385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I41" i="1"/>
  <c r="E40" i="1"/>
  <c r="I40" i="1" s="1"/>
  <c r="E39" i="1"/>
  <c r="I39" i="1" s="1"/>
  <c r="I38" i="1"/>
  <c r="I37" i="1"/>
  <c r="E36" i="1"/>
  <c r="I36" i="1" s="1"/>
  <c r="I35" i="1"/>
  <c r="I34" i="1"/>
  <c r="I33" i="1"/>
  <c r="I32" i="1"/>
  <c r="E31" i="1"/>
  <c r="I31" i="1" s="1"/>
  <c r="I30" i="1"/>
  <c r="I29" i="1"/>
  <c r="E29" i="1"/>
  <c r="I28" i="1"/>
  <c r="I27" i="1"/>
  <c r="I26" i="1"/>
  <c r="I25" i="1"/>
  <c r="I24" i="1"/>
  <c r="I23" i="1"/>
  <c r="I22" i="1"/>
  <c r="I21" i="1"/>
  <c r="I20" i="1"/>
  <c r="I19" i="1"/>
  <c r="I18" i="1"/>
  <c r="E18" i="1"/>
  <c r="I17" i="1"/>
  <c r="E16" i="1"/>
  <c r="I16" i="1" s="1"/>
  <c r="I15" i="1"/>
  <c r="I14" i="1"/>
  <c r="I13" i="1"/>
  <c r="I43" i="1" l="1"/>
  <c r="H43" i="1"/>
  <c r="G43" i="1"/>
  <c r="F43" i="1"/>
  <c r="E43" i="1"/>
</calcChain>
</file>

<file path=xl/sharedStrings.xml><?xml version="1.0" encoding="utf-8"?>
<sst xmlns="http://schemas.openxmlformats.org/spreadsheetml/2006/main" count="104" uniqueCount="69">
  <si>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</si>
  <si>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</si>
  <si>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</si>
  <si>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</si>
  <si>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</si>
  <si>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</si>
  <si>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</si>
  <si>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</si>
  <si>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</si>
  <si>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</si>
  <si>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</si>
  <si>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</si>
  <si>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</si>
  <si>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</si>
  <si>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</si>
  <si>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</si>
  <si>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</si>
  <si>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</si>
  <si>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</si>
  <si>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</si>
  <si>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</si>
  <si>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</si>
  <si>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</si>
  <si>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</si>
  <si>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</si>
  <si>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</si>
  <si>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</si>
  <si>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</si>
  <si>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</si>
  <si>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</si>
  <si>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</si>
  <si>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</si>
  <si>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</si>
  <si>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</si>
  <si>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</si>
  <si>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</si>
  <si>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</si>
  <si>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</si>
  <si>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</si>
  <si>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</si>
  <si>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</si>
  <si>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</si>
  <si>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</si>
  <si>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</si>
  <si>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</si>
  <si>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</si>
  <si>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</si>
  <si>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</si>
  <si>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</si>
  <si>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</si>
  <si>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</si>
  <si>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</si>
  <si>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</si>
  <si>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</si>
  <si>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</si>
  <si>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</si>
  <si>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</si>
  <si>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</si>
  <si>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</si>
  <si>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</si>
  <si>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</si>
  <si>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</si>
  <si>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</si>
  <si>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</si>
  <si>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</si>
  <si>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</si>
  <si>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</si>
  <si>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>15 DE MAYO DEL 2021</t>
  </si>
  <si>
    <t>PRIMERA QUINCENA DEL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</si>
</sst>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1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1</xdr:row>
      <xdr:rowOff>171450</xdr:rowOff>
    </xdr:from>
    <xdr:to>
      <xdr:col>3</xdr:col>
      <xdr:colOff>638176</xdr:colOff>
      <xdr:row>5</xdr:row>
      <xdr:rowOff>189430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3619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67</v>
      </c>
    </row>
    <row r="10" spans="1:10" x14ac:dyDescent="0.25">
      <c r="A10" s="2"/>
      <c r="B10" s="8"/>
      <c r="C10" s="2"/>
      <c r="D10" s="21"/>
      <c r="E10" s="7" t="s">
        <v>68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3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24" t="s">
        <v>20</v>
      </c>
      <c r="C20" s="30"/>
      <c r="D20" s="27" t="s">
        <v>21</v>
      </c>
      <c r="E20" s="12">
        <v>4209.68</v>
      </c>
      <c r="F20" s="12"/>
      <c r="G20" s="12"/>
      <c r="H20" s="12"/>
      <c r="I20" s="12">
        <f t="shared" si="0"/>
        <v>4209.68</v>
      </c>
      <c r="J20" s="25" t="s">
        <v>14</v>
      </c>
    </row>
    <row r="21" spans="1:10" x14ac:dyDescent="0.25">
      <c r="A21" s="2"/>
      <c r="B21" s="13" t="s">
        <v>22</v>
      </c>
      <c r="C21" s="28"/>
      <c r="D21" s="33" t="s">
        <v>23</v>
      </c>
      <c r="E21" s="12">
        <v>3250.27</v>
      </c>
      <c r="F21" s="15"/>
      <c r="G21" s="15"/>
      <c r="H21" s="12"/>
      <c r="I21" s="12">
        <f t="shared" si="0"/>
        <v>3250.27</v>
      </c>
      <c r="J21" s="25" t="s">
        <v>14</v>
      </c>
    </row>
    <row r="22" spans="1:10" x14ac:dyDescent="0.25">
      <c r="A22" s="2"/>
      <c r="B22" s="13" t="s">
        <v>24</v>
      </c>
      <c r="C22" s="28"/>
      <c r="D22" s="33" t="s">
        <v>15</v>
      </c>
      <c r="E22" s="12">
        <v>2668.84</v>
      </c>
      <c r="F22" s="15"/>
      <c r="G22" s="15"/>
      <c r="H22" s="12"/>
      <c r="I22" s="12">
        <f t="shared" si="0"/>
        <v>2668.84</v>
      </c>
      <c r="J22" s="25" t="s">
        <v>14</v>
      </c>
    </row>
    <row r="23" spans="1:10" x14ac:dyDescent="0.25">
      <c r="A23" s="2"/>
      <c r="B23" s="13" t="s">
        <v>56</v>
      </c>
      <c r="C23" s="28"/>
      <c r="D23" s="29" t="s">
        <v>57</v>
      </c>
      <c r="E23" s="12">
        <v>3278.55</v>
      </c>
      <c r="F23" s="12"/>
      <c r="G23" s="12"/>
      <c r="H23" s="12"/>
      <c r="I23" s="12">
        <f t="shared" si="0"/>
        <v>3278.55</v>
      </c>
      <c r="J23" s="25" t="s">
        <v>14</v>
      </c>
    </row>
    <row r="24" spans="1:10" x14ac:dyDescent="0.25">
      <c r="A24" s="2"/>
      <c r="B24" s="13" t="s">
        <v>25</v>
      </c>
      <c r="C24" s="28"/>
      <c r="D24" s="27" t="s">
        <v>26</v>
      </c>
      <c r="E24" s="12">
        <v>4121.25</v>
      </c>
      <c r="F24" s="12"/>
      <c r="G24" s="12"/>
      <c r="H24" s="12"/>
      <c r="I24" s="12">
        <f>+E24</f>
        <v>4121.25</v>
      </c>
      <c r="J24" s="25" t="s">
        <v>14</v>
      </c>
    </row>
    <row r="25" spans="1:10" x14ac:dyDescent="0.25">
      <c r="A25" s="2"/>
      <c r="B25" s="13" t="s">
        <v>27</v>
      </c>
      <c r="C25" s="28"/>
      <c r="D25" s="33" t="s">
        <v>28</v>
      </c>
      <c r="E25" s="12">
        <v>2301.7399999999998</v>
      </c>
      <c r="F25" s="15"/>
      <c r="G25" s="15"/>
      <c r="H25" s="12"/>
      <c r="I25" s="12">
        <f>E25-F25+G25-H25</f>
        <v>2301.7399999999998</v>
      </c>
      <c r="J25" s="25" t="s">
        <v>14</v>
      </c>
    </row>
    <row r="26" spans="1:10" x14ac:dyDescent="0.25">
      <c r="A26" s="2"/>
      <c r="B26" s="13" t="s">
        <v>29</v>
      </c>
      <c r="C26" s="28"/>
      <c r="D26" s="33" t="s">
        <v>23</v>
      </c>
      <c r="E26" s="12">
        <v>4341.84</v>
      </c>
      <c r="F26" s="12"/>
      <c r="G26" s="12"/>
      <c r="H26" s="12"/>
      <c r="I26" s="12">
        <f>E26-F26+G26-H26</f>
        <v>4341.84</v>
      </c>
      <c r="J26" s="25" t="s">
        <v>14</v>
      </c>
    </row>
    <row r="27" spans="1:10" x14ac:dyDescent="0.25">
      <c r="A27" s="2"/>
      <c r="B27" s="13" t="s">
        <v>30</v>
      </c>
      <c r="C27" s="28"/>
      <c r="D27" s="33" t="s">
        <v>15</v>
      </c>
      <c r="E27" s="12">
        <v>4216.53</v>
      </c>
      <c r="F27" s="12"/>
      <c r="G27" s="12"/>
      <c r="H27" s="12"/>
      <c r="I27" s="12">
        <f>E27-F27+G27-H27</f>
        <v>4216.53</v>
      </c>
      <c r="J27" s="25" t="s">
        <v>14</v>
      </c>
    </row>
    <row r="28" spans="1:10" x14ac:dyDescent="0.25">
      <c r="A28" s="2"/>
      <c r="B28" s="13" t="s">
        <v>31</v>
      </c>
      <c r="C28" s="28"/>
      <c r="D28" s="29" t="s">
        <v>32</v>
      </c>
      <c r="E28" s="14">
        <v>1661.17</v>
      </c>
      <c r="F28" s="12"/>
      <c r="G28" s="12"/>
      <c r="H28" s="12"/>
      <c r="I28" s="12">
        <f>+E28</f>
        <v>1661.17</v>
      </c>
      <c r="J28" s="25" t="s">
        <v>14</v>
      </c>
    </row>
    <row r="29" spans="1:10" x14ac:dyDescent="0.25">
      <c r="A29" s="2"/>
      <c r="B29" s="13"/>
      <c r="C29" s="33"/>
      <c r="D29" s="29" t="s">
        <v>60</v>
      </c>
      <c r="E29" s="12">
        <f>11744.26*0.6/2</f>
        <v>3523.2779999999998</v>
      </c>
      <c r="F29" s="12"/>
      <c r="G29" s="12"/>
      <c r="H29" s="12"/>
      <c r="I29" s="12">
        <f>+E29</f>
        <v>3523.2779999999998</v>
      </c>
      <c r="J29" s="25" t="s">
        <v>14</v>
      </c>
    </row>
    <row r="30" spans="1:10" x14ac:dyDescent="0.25">
      <c r="A30" s="2"/>
      <c r="B30" s="13" t="s">
        <v>58</v>
      </c>
      <c r="C30" s="28"/>
      <c r="D30" s="31" t="s">
        <v>59</v>
      </c>
      <c r="E30" s="12">
        <v>3113.55</v>
      </c>
      <c r="F30" s="34"/>
      <c r="G30" s="35"/>
      <c r="H30" s="32"/>
      <c r="I30" s="12">
        <f>+E30</f>
        <v>3113.55</v>
      </c>
      <c r="J30" s="25" t="s">
        <v>14</v>
      </c>
    </row>
    <row r="31" spans="1:10" x14ac:dyDescent="0.25">
      <c r="A31" s="2"/>
      <c r="B31" s="24" t="s">
        <v>33</v>
      </c>
      <c r="C31" s="30"/>
      <c r="D31" s="27" t="s">
        <v>21</v>
      </c>
      <c r="E31" s="12">
        <f>14210.7/2</f>
        <v>7105.35</v>
      </c>
      <c r="F31" s="12"/>
      <c r="G31" s="12"/>
      <c r="H31" s="12"/>
      <c r="I31" s="12">
        <f t="shared" ref="I31:I42" si="1">E31-F31+G31-H31</f>
        <v>7105.35</v>
      </c>
      <c r="J31" s="25" t="s">
        <v>14</v>
      </c>
    </row>
    <row r="32" spans="1:10" x14ac:dyDescent="0.25">
      <c r="A32" s="2"/>
      <c r="B32" s="24" t="s">
        <v>34</v>
      </c>
      <c r="C32" s="30"/>
      <c r="D32" s="27" t="s">
        <v>35</v>
      </c>
      <c r="E32" s="12">
        <v>1722.07</v>
      </c>
      <c r="F32" s="12"/>
      <c r="G32" s="12"/>
      <c r="H32" s="12"/>
      <c r="I32" s="12">
        <f t="shared" si="1"/>
        <v>1722.07</v>
      </c>
      <c r="J32" s="25" t="s">
        <v>14</v>
      </c>
    </row>
    <row r="33" spans="1:10" x14ac:dyDescent="0.25">
      <c r="A33" s="2"/>
      <c r="B33" s="24"/>
      <c r="C33" s="36"/>
      <c r="D33" s="36" t="s">
        <v>60</v>
      </c>
      <c r="E33" s="12">
        <v>3894.52</v>
      </c>
      <c r="F33" s="12"/>
      <c r="G33" s="20"/>
      <c r="H33" s="20"/>
      <c r="I33" s="12">
        <f t="shared" si="1"/>
        <v>3894.52</v>
      </c>
      <c r="J33" s="25" t="s">
        <v>14</v>
      </c>
    </row>
    <row r="34" spans="1:10" x14ac:dyDescent="0.25">
      <c r="A34" s="9"/>
      <c r="B34" s="13" t="s">
        <v>36</v>
      </c>
      <c r="C34" s="28"/>
      <c r="D34" s="33" t="s">
        <v>37</v>
      </c>
      <c r="E34" s="12">
        <v>3208.72</v>
      </c>
      <c r="F34" s="15"/>
      <c r="G34" s="15"/>
      <c r="H34" s="12"/>
      <c r="I34" s="12">
        <f t="shared" si="1"/>
        <v>3208.72</v>
      </c>
      <c r="J34" s="25" t="s">
        <v>14</v>
      </c>
    </row>
    <row r="35" spans="1:10" x14ac:dyDescent="0.25">
      <c r="B35" s="13" t="s">
        <v>38</v>
      </c>
      <c r="C35" s="28"/>
      <c r="D35" s="33" t="s">
        <v>15</v>
      </c>
      <c r="E35" s="12">
        <v>3690.67</v>
      </c>
      <c r="F35" s="15"/>
      <c r="G35" s="15"/>
      <c r="H35" s="12"/>
      <c r="I35" s="12">
        <f t="shared" si="1"/>
        <v>3690.67</v>
      </c>
      <c r="J35" s="25" t="s">
        <v>14</v>
      </c>
    </row>
    <row r="36" spans="1:10" x14ac:dyDescent="0.25">
      <c r="B36" s="13" t="s">
        <v>65</v>
      </c>
      <c r="C36" s="28"/>
      <c r="D36" s="32" t="s">
        <v>66</v>
      </c>
      <c r="E36" s="12">
        <f>16407.1*0.6/2</f>
        <v>4922.1299999999992</v>
      </c>
      <c r="F36" s="12"/>
      <c r="G36" s="12"/>
      <c r="H36" s="12"/>
      <c r="I36" s="12">
        <f t="shared" si="1"/>
        <v>4922.1299999999992</v>
      </c>
      <c r="J36" s="25" t="s">
        <v>14</v>
      </c>
    </row>
    <row r="37" spans="1:10" ht="36.75" x14ac:dyDescent="0.25">
      <c r="B37" s="13" t="s">
        <v>39</v>
      </c>
      <c r="C37" s="28"/>
      <c r="D37" s="29" t="s">
        <v>40</v>
      </c>
      <c r="E37" s="14">
        <v>3884.1</v>
      </c>
      <c r="F37" s="12"/>
      <c r="G37" s="12"/>
      <c r="H37" s="12"/>
      <c r="I37" s="12">
        <f t="shared" si="1"/>
        <v>3884.1</v>
      </c>
      <c r="J37" s="25" t="s">
        <v>14</v>
      </c>
    </row>
    <row r="38" spans="1:10" x14ac:dyDescent="0.25">
      <c r="B38" s="25" t="s">
        <v>52</v>
      </c>
      <c r="C38" s="37"/>
      <c r="D38" s="38" t="s">
        <v>53</v>
      </c>
      <c r="E38" s="12">
        <v>2783.32</v>
      </c>
      <c r="F38" s="16"/>
      <c r="G38" s="16"/>
      <c r="H38" s="11"/>
      <c r="I38" s="12">
        <f t="shared" si="1"/>
        <v>2783.32</v>
      </c>
      <c r="J38" s="25" t="s">
        <v>14</v>
      </c>
    </row>
    <row r="39" spans="1:10" x14ac:dyDescent="0.25">
      <c r="B39" s="13" t="s">
        <v>63</v>
      </c>
      <c r="C39" s="28"/>
      <c r="D39" s="39" t="s">
        <v>64</v>
      </c>
      <c r="E39" s="12">
        <f>10000*0.6/2</f>
        <v>3000</v>
      </c>
      <c r="F39" s="16"/>
      <c r="G39" s="16"/>
      <c r="H39" s="11"/>
      <c r="I39" s="12">
        <f t="shared" si="1"/>
        <v>3000</v>
      </c>
      <c r="J39" s="25" t="s">
        <v>14</v>
      </c>
    </row>
    <row r="40" spans="1:10" x14ac:dyDescent="0.25">
      <c r="B40" s="13" t="s">
        <v>41</v>
      </c>
      <c r="C40" s="28"/>
      <c r="D40" s="39" t="s">
        <v>42</v>
      </c>
      <c r="E40" s="12">
        <f>33214.2*0.63/2</f>
        <v>10462.473</v>
      </c>
      <c r="F40" s="12"/>
      <c r="G40" s="12"/>
      <c r="H40" s="12"/>
      <c r="I40" s="12">
        <f t="shared" si="1"/>
        <v>10462.473</v>
      </c>
      <c r="J40" s="25" t="s">
        <v>14</v>
      </c>
    </row>
    <row r="41" spans="1:10" x14ac:dyDescent="0.25">
      <c r="B41" s="13" t="s">
        <v>43</v>
      </c>
      <c r="C41" s="28"/>
      <c r="D41" s="33" t="s">
        <v>23</v>
      </c>
      <c r="E41" s="12">
        <v>4341.84</v>
      </c>
      <c r="F41" s="12"/>
      <c r="G41" s="12"/>
      <c r="H41" s="12"/>
      <c r="I41" s="12">
        <f t="shared" si="1"/>
        <v>4341.84</v>
      </c>
      <c r="J41" s="25" t="s">
        <v>14</v>
      </c>
    </row>
    <row r="42" spans="1:10" ht="24.75" x14ac:dyDescent="0.25">
      <c r="B42" s="13" t="s">
        <v>44</v>
      </c>
      <c r="C42" s="28"/>
      <c r="D42" s="29" t="s">
        <v>45</v>
      </c>
      <c r="E42" s="12">
        <v>6991</v>
      </c>
      <c r="F42" s="12"/>
      <c r="G42" s="12"/>
      <c r="H42" s="12"/>
      <c r="I42" s="12">
        <f t="shared" si="1"/>
        <v>6991</v>
      </c>
      <c r="J42" s="25" t="s">
        <v>14</v>
      </c>
    </row>
    <row r="43" spans="1:10" x14ac:dyDescent="0.25">
      <c r="D43" s="40" t="s">
        <v>46</v>
      </c>
      <c r="E43" s="41">
        <f>SUM(E13:E42)</f>
        <v>114481.92895000002</v>
      </c>
      <c r="F43" s="41">
        <f t="shared" ref="F43:I43" si="2">SUM(F13:F42)</f>
        <v>0</v>
      </c>
      <c r="G43" s="41">
        <f t="shared" si="2"/>
        <v>0</v>
      </c>
      <c r="H43" s="41">
        <f t="shared" si="2"/>
        <v>0</v>
      </c>
      <c r="I43" s="41">
        <f t="shared" si="2"/>
        <v>114481.92895000002</v>
      </c>
    </row>
  </sheetData>
  <autoFilter ref="D1:D43" xr:uid="{89563218-81B2-4149-9387-5B618EB4421B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2022-01-21T17:55:19Z</dcterms:modified>
</cp:coreProperties>
</file>