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'Hoja1'!$A$1:$I$127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<sst xmlns="http://schemas.openxmlformats.org/spreadsheetml/2006/main" count="395" uniqueCount="392">
  <si>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</si>
  <si>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</si>
  <si>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</si>
  <si>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</si>
  <si>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</si>
  <si>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</si>
  <si>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</si>
  <si>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</si>
  <si>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</si>
  <si>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</si>
  <si>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</si>
  <si>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</si>
  <si>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</si>
  <si>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</si>
  <si>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</si>
  <si>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</si>
  <si>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</si>
  <si>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</si>
  <si>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</si>
  <si>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</si>
  <si>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</si>
  <si>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</si>
  <si>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</si>
  <si>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</si>
  <si>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</si>
  <si>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</si>
  <si>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</si>
  <si>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</si>
  <si>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</si>
  <si>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</si>
  <si>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</si>
  <si>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</si>
  <si>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</si>
  <si>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</si>
  <si>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</si>
  <si>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</si>
  <si>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</si>
  <si>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</si>
  <si>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</si>
  <si>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</si>
  <si>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</si>
  <si>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</si>
  <si>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</si>
  <si>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</si>
  <si>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</si>
  <si>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</si>
  <si>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</si>
  <si>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</si>
  <si>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</si>
  <si>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</si>
  <si>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</si>
  <si>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</si>
  <si>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</si>
  <si>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</si>
  <si>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</si>
  <si>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</si>
  <si>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</si>
  <si>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</si>
  <si>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</si>
  <si>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</si>
  <si>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</si>
  <si>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</si>
  <si>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</si>
  <si>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</si>
  <si>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</si>
  <si>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</si>
  <si>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</si>
  <si>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</si>
  <si>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</si>
  <si>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</si>
  <si>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</si>
  <si>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</si>
  <si>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</si>
  <si>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</si>
  <si>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</si>
  <si>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</si>
  <si>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</si>
  <si>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</si>
  <si>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</si>
  <si>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</si>
  <si>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</si>
  <si>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</si>
  <si>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</si>
  <si>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</si>
  <si>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</si>
  <si>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</si>
  <si>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</si>
  <si>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</si>
  <si>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</si>
  <si>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</si>
  <si>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</si>
  <si>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</si>
  <si>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</si>
  <si>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</si>
  <si>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</si>
  <si>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</si>
  <si>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</si>
  <si>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</si>
  <si>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</si>
  <si>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</si>
  <si>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</si>
  <si>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</si>
  <si>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</si>
  <si>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</si>
  <si>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</si>
  <si>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</si>
  <si>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</si>
  <si>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</si>
  <si>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</si>
  <si>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</si>
  <si>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</si>
  <si>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</si>
  <si>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</si>
  <si>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</si>
  <si>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</si>
  <si>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</si>
  <si>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</si>
  <si>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</si>
  <si>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</si>
  <si>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</si>
  <si>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</si>
  <si>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</si>
  <si>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</si>
  <si>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</si>
  <si>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</si>
  <si>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</si>
  <si>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</si>
  <si>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</si>
  <si>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</si>
  <si>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</si>
  <si>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</si>
  <si>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</si>
  <si>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</si>
  <si>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</si>
  <si>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</si>
  <si>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</si>
  <si>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</si>
  <si>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</si>
  <si>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</si>
  <si>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</si>
  <si>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</si>
  <si>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</si>
  <si>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</si>
  <si>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</si>
  <si>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</si>
  <si>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</si>
  <si>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</si>
  <si>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</si>
  <si>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</si>
  <si>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</si>
  <si>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</si>
  <si>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</si>
  <si>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</si>
  <si>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</si>
  <si>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</si>
  <si>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</si>
  <si>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</si>
  <si>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</si>
  <si>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</si>
  <si>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</si>
  <si>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</si>
  <si>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</si>
  <si>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</si>
  <si>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</si>
  <si>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</si>
  <si>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</si>
  <si>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</si>
  <si>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</si>
  <si>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</si>
  <si>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</si>
  <si>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</si>
  <si>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</si>
  <si>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</si>
  <si>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</si>
  <si>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</si>
  <si>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</si>
  <si>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</si>
  <si>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</si>
  <si>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</si>
  <si>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</si>
  <si>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</si>
  <si>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</si>
  <si>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</si>
  <si>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</si>
  <si>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</si>
  <si>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</si>
  <si>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</si>
  <si>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</si>
  <si>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</si>
  <si>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</si>
  <si>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</si>
  <si>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</si>
  <si>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</si>
  <si>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</si>
  <si>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</si>
  <si>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</si>
  <si>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</si>
  <si>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</si>
  <si>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</si>
  <si>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</si>
  <si>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</si>
  <si>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</si>
  <si>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</si>
  <si>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</si>
  <si>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</si>
  <si>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</si>
  <si>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</si>
  <si>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</si>
  <si>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</si>
  <si>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</si>
  <si>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</si>
  <si>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</si>
  <si>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</si>
  <si>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</si>
  <si>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</si>
  <si>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</si>
  <si>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</si>
  <si>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</si>
  <si>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</si>
  <si>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</si>
  <si>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</si>
  <si>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</si>
  <si>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</si>
  <si>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</si>
  <si>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</si>
  <si>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</si>
  <si>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</si>
  <si>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</si>
  <si>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</si>
  <si>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</si>
  <si>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</si>
  <si>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</si>
  <si>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</si>
  <si>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</si>
  <si>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</si>
  <si>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</si>
  <si>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</si>
  <si>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</si>
  <si>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</si>
  <si>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</si>
  <si>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</si>
  <si>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</si>
  <si>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</si>
  <si>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</si>
  <si>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</si>
  <si>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</si>
  <si>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</si>
  <si>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</si>
  <si>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</si>
  <si>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</si>
  <si>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</si>
  <si>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</si>
  <si>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</si>
  <si>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</si>
  <si>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</si>
  <si>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</si>
  <si>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</si>
  <si>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</si>
  <si>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</si>
  <si>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</si>
  <si>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</si>
  <si>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</si>
  <si>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</si>
  <si>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</si>
  <si>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</si>
  <si>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</si>
  <si>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</si>
  <si>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</si>
  <si>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</si>
  <si>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</si>
  <si>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</si>
  <si>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</si>
  <si>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</si>
  <si>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</si>
  <si>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</si>
  <si>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</si>
  <si>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</si>
  <si>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</si>
  <si>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</si>
  <si>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</si>
  <si>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</si>
  <si>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</si>
  <si>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</si>
  <si>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</si>
  <si>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</si>
  <si>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</si>
  <si>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</si>
  <si>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</si>
  <si>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</si>
  <si>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</si>
  <si>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</si>
  <si>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</si>
  <si>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</si>
  <si>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</si>
  <si>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</si>
  <si>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</si>
  <si>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</si>
  <si>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</si>
  <si>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</si>
  <si>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</si>
  <si>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</si>
  <si>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</si>
  <si>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</si>
  <si>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</si>
  <si>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</si>
  <si>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</si>
  <si>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</si>
  <si>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</si>
  <si>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</si>
  <si>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</si>
  <si>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</si>
  <si>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</si>
  <si>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</si>
  <si>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</si>
  <si>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</si>
  <si>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</si>
  <si>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</si>
  <si>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</si>
  <si>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</si>
  <si>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</si>
  <si>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</si>
  <si>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</si>
  <si>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</si>
  <si>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</si>
  <si>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</si>
  <si>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</si>
  <si>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</si>
  <si>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</si>
  <si>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</si>
  <si>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</si>
  <si>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</si>
  <si>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</si>
  <si>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</si>
  <si>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</si>
  <si>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</si>
  <si>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</si>
  <si>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</si>
  <si>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</si>
  <si>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</si>
  <si>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</si>
  <si>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</si>
  <si>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</si>
  <si>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</si>
  <si>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</si>
  <si>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</si>
  <si>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</si>
  <si>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</si>
  <si>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</si>
  <si>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</si>
  <si>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</si>
  <si>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</si>
  <si>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</si>
  <si>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</si>
  <si>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</si>
  <si>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</si>
  <si>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</si>
  <si>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</si>
  <si>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</si>
  <si>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</si>
  <si>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</si>
  <si>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</si>
  <si>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</si>
  <si>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</si>
  <si>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</si>
  <si>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</si>
  <si>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</si>
  <si>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</si>
  <si>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</si>
  <si>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</si>
  <si>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</si>
  <si>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</si>
  <si>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</si>
  <si>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</si>
  <si>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</si>
  <si>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</si>
  <si>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</si>
  <si>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</si>
  <si>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</si>
  <si>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</si>
  <si>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</si>
  <si>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</si>
  <si>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</si>
  <si>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</si>
  <si>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</si>
  <si>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</si>
  <si>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</si>
  <si>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TOTAL DEL ACTIVO</t>
  </si>
  <si>
    <t>ADQUISICION CON FONDOS DE TERCEROS</t>
  </si>
  <si>
    <t>Año 2018</t>
  </si>
  <si>
    <t>MUNICIPIO IXTLAHUACÁN DEL RÍO</t>
  </si>
  <si>
    <t>AL 31 DE DICIEMBRE DE 2019</t>
  </si>
  <si>
    <t>Año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</si>
</sst>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/>
    </xf>
    <xf numFmtId="0" fontId="42" fillId="34" borderId="10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44" fillId="33" borderId="12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33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5" fillId="0" borderId="0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5" fillId="0" borderId="14" xfId="0" applyFont="1" applyBorder="1" applyAlignment="1">
      <alignment/>
    </xf>
    <xf numFmtId="0" fontId="43" fillId="34" borderId="15" xfId="0" applyFont="1" applyFill="1" applyBorder="1" applyAlignment="1">
      <alignment/>
    </xf>
    <xf numFmtId="0" fontId="43" fillId="34" borderId="16" xfId="0" applyFont="1" applyFill="1" applyBorder="1" applyAlignment="1">
      <alignment/>
    </xf>
    <xf numFmtId="0" fontId="44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3" fillId="34" borderId="19" xfId="0" applyFont="1" applyFill="1" applyBorder="1" applyAlignment="1">
      <alignment/>
    </xf>
    <xf numFmtId="164" fontId="42" fillId="34" borderId="11" xfId="0" applyNumberFormat="1" applyFont="1" applyFill="1" applyBorder="1" applyAlignment="1">
      <alignment/>
    </xf>
    <xf numFmtId="164" fontId="42" fillId="0" borderId="0" xfId="0" applyNumberFormat="1" applyFont="1" applyFill="1" applyAlignment="1">
      <alignment horizontal="center"/>
    </xf>
    <xf numFmtId="164" fontId="44" fillId="34" borderId="18" xfId="0" applyNumberFormat="1" applyFont="1" applyFill="1" applyBorder="1" applyAlignment="1">
      <alignment horizontal="center"/>
    </xf>
    <xf numFmtId="164" fontId="44" fillId="34" borderId="20" xfId="0" applyNumberFormat="1" applyFont="1" applyFill="1" applyBorder="1" applyAlignment="1">
      <alignment horizontal="center"/>
    </xf>
    <xf numFmtId="164" fontId="43" fillId="0" borderId="0" xfId="0" applyNumberFormat="1" applyFont="1" applyBorder="1" applyAlignment="1">
      <alignment/>
    </xf>
    <xf numFmtId="164" fontId="43" fillId="0" borderId="21" xfId="0" applyNumberFormat="1" applyFont="1" applyBorder="1" applyAlignment="1">
      <alignment/>
    </xf>
    <xf numFmtId="164" fontId="43" fillId="0" borderId="14" xfId="0" applyNumberFormat="1" applyFont="1" applyBorder="1" applyAlignment="1">
      <alignment/>
    </xf>
    <xf numFmtId="164" fontId="43" fillId="0" borderId="22" xfId="0" applyNumberFormat="1" applyFont="1" applyBorder="1" applyAlignment="1">
      <alignment/>
    </xf>
    <xf numFmtId="164" fontId="43" fillId="0" borderId="0" xfId="0" applyNumberFormat="1" applyFont="1" applyAlignment="1">
      <alignment/>
    </xf>
    <xf numFmtId="164" fontId="42" fillId="34" borderId="23" xfId="0" applyNumberFormat="1" applyFont="1" applyFill="1" applyBorder="1" applyAlignment="1">
      <alignment/>
    </xf>
    <xf numFmtId="164" fontId="44" fillId="0" borderId="0" xfId="0" applyNumberFormat="1" applyFont="1" applyBorder="1" applyAlignment="1">
      <alignment/>
    </xf>
    <xf numFmtId="164" fontId="44" fillId="0" borderId="21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24" xfId="0" applyNumberFormat="1" applyFont="1" applyBorder="1" applyAlignment="1">
      <alignment/>
    </xf>
    <xf numFmtId="164" fontId="45" fillId="0" borderId="25" xfId="0" applyNumberFormat="1" applyFont="1" applyBorder="1" applyAlignment="1">
      <alignment/>
    </xf>
    <xf numFmtId="164" fontId="44" fillId="0" borderId="18" xfId="0" applyNumberFormat="1" applyFont="1" applyBorder="1" applyAlignment="1">
      <alignment/>
    </xf>
    <xf numFmtId="164" fontId="44" fillId="0" borderId="20" xfId="0" applyNumberFormat="1" applyFont="1" applyBorder="1" applyAlignment="1">
      <alignment/>
    </xf>
    <xf numFmtId="0" fontId="43" fillId="34" borderId="21" xfId="0" applyFont="1" applyFill="1" applyBorder="1" applyAlignment="1">
      <alignment/>
    </xf>
    <xf numFmtId="0" fontId="43" fillId="0" borderId="0" xfId="0" applyFont="1" applyAlignment="1">
      <alignment horizontal="justify" vertical="center"/>
    </xf>
    <xf numFmtId="0" fontId="47" fillId="34" borderId="12" xfId="0" applyFont="1" applyFill="1" applyBorder="1" applyAlignment="1">
      <alignment horizontal="center"/>
    </xf>
    <xf numFmtId="0" fontId="47" fillId="34" borderId="0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zoomScalePageLayoutView="0" workbookViewId="0" topLeftCell="A1">
      <selection activeCell="I6" sqref="I6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8.75">
      <c r="A2" s="44" t="s">
        <v>389</v>
      </c>
      <c r="B2" s="45"/>
      <c r="C2" s="45"/>
      <c r="D2" s="45"/>
      <c r="E2" s="45"/>
      <c r="F2" s="45"/>
      <c r="G2" s="45"/>
      <c r="H2" s="45"/>
      <c r="I2" s="46"/>
    </row>
    <row r="3" spans="1:9" ht="18.75">
      <c r="A3" s="44" t="s">
        <v>384</v>
      </c>
      <c r="B3" s="45"/>
      <c r="C3" s="45"/>
      <c r="D3" s="45"/>
      <c r="E3" s="45"/>
      <c r="F3" s="45"/>
      <c r="G3" s="45"/>
      <c r="H3" s="45"/>
      <c r="I3" s="46"/>
    </row>
    <row r="4" spans="1:9" ht="18.75">
      <c r="A4" s="47" t="s">
        <v>390</v>
      </c>
      <c r="B4" s="48"/>
      <c r="C4" s="48"/>
      <c r="D4" s="48"/>
      <c r="E4" s="48"/>
      <c r="F4" s="48"/>
      <c r="G4" s="48"/>
      <c r="H4" s="48"/>
      <c r="I4" s="49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391</v>
      </c>
      <c r="D6" s="25" t="s">
        <v>388</v>
      </c>
      <c r="E6" s="21"/>
      <c r="F6" s="19" t="s">
        <v>385</v>
      </c>
      <c r="G6" s="20" t="s">
        <v>193</v>
      </c>
      <c r="H6" s="24" t="s">
        <v>391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490032.79</v>
      </c>
      <c r="D8" s="41">
        <f>SUM(D9:D15)</f>
        <v>75249.47</v>
      </c>
      <c r="E8" s="17"/>
      <c r="F8" s="9" t="s">
        <v>195</v>
      </c>
      <c r="G8" s="3" t="s">
        <v>196</v>
      </c>
      <c r="H8" s="40">
        <f>SUM(H9:H17)</f>
        <v>5857240.95</v>
      </c>
      <c r="I8" s="41">
        <f>SUM(I9:I17)</f>
        <v>6676501.85</v>
      </c>
    </row>
    <row r="9" spans="1:9" ht="11.25">
      <c r="A9" s="11" t="s">
        <v>4</v>
      </c>
      <c r="B9" s="4" t="s">
        <v>5</v>
      </c>
      <c r="C9" s="26">
        <v>36326.18</v>
      </c>
      <c r="D9" s="27">
        <v>16492.82</v>
      </c>
      <c r="E9" s="17"/>
      <c r="F9" s="11" t="s">
        <v>197</v>
      </c>
      <c r="G9" s="4" t="s">
        <v>198</v>
      </c>
      <c r="H9" s="26">
        <v>604622.97</v>
      </c>
      <c r="I9" s="27">
        <v>163916.84</v>
      </c>
    </row>
    <row r="10" spans="1:9" ht="11.25">
      <c r="A10" s="11" t="s">
        <v>6</v>
      </c>
      <c r="B10" s="4" t="s">
        <v>7</v>
      </c>
      <c r="C10" s="26">
        <v>453706.61</v>
      </c>
      <c r="D10" s="27">
        <v>58756.65</v>
      </c>
      <c r="E10" s="17"/>
      <c r="F10" s="11" t="s">
        <v>199</v>
      </c>
      <c r="G10" s="4" t="s">
        <v>200</v>
      </c>
      <c r="H10" s="26">
        <v>1415225.52</v>
      </c>
      <c r="I10" s="27">
        <v>1746210.84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5890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3780174.02</v>
      </c>
      <c r="I15" s="27">
        <v>4728870.17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481365.67</v>
      </c>
      <c r="D17" s="41">
        <f>SUM(D18:D24)</f>
        <v>429097.03</v>
      </c>
      <c r="E17" s="17"/>
      <c r="F17" s="11" t="s">
        <v>213</v>
      </c>
      <c r="G17" s="4" t="s">
        <v>214</v>
      </c>
      <c r="H17" s="26">
        <v>51328.44</v>
      </c>
      <c r="I17" s="27">
        <v>37504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92948.8</v>
      </c>
      <c r="I19" s="41">
        <f>SUM(I20:I22)</f>
        <v>92948.8</v>
      </c>
    </row>
    <row r="20" spans="1:9" ht="11.25">
      <c r="A20" s="11" t="s">
        <v>24</v>
      </c>
      <c r="B20" s="4" t="s">
        <v>25</v>
      </c>
      <c r="C20" s="26">
        <v>94056.11</v>
      </c>
      <c r="D20" s="27">
        <v>108218.5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375309.56</v>
      </c>
      <c r="D21" s="27">
        <v>218878.53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92948.8</v>
      </c>
      <c r="I22" s="27">
        <v>92948.8</v>
      </c>
    </row>
    <row r="23" spans="1:9" ht="11.25">
      <c r="A23" s="11" t="s">
        <v>30</v>
      </c>
      <c r="B23" s="4" t="s">
        <v>31</v>
      </c>
      <c r="C23" s="26">
        <v>12000</v>
      </c>
      <c r="D23" s="27">
        <v>102000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7983.96</v>
      </c>
      <c r="D26" s="41">
        <f>SUM(D27:D31)</f>
        <v>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7983.96</v>
      </c>
      <c r="D27" s="27">
        <v>0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216681.73</v>
      </c>
      <c r="I29" s="41">
        <f>SUM(I30:I31)</f>
        <v>216681.73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216681.73</v>
      </c>
      <c r="I30" s="27">
        <v>216681.73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1866187.24</v>
      </c>
      <c r="I33" s="41">
        <f>SUM(I34:I36)</f>
        <v>3366666.68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1866187.24</v>
      </c>
      <c r="I34" s="27">
        <v>3366666.68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3" t="s">
        <v>387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979382.4199999999</v>
      </c>
      <c r="D52" s="35">
        <f>D8+D17+D26+D33+D40+D43+D47</f>
        <v>504346.5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8033058.720000001</v>
      </c>
      <c r="I56" s="35">
        <f>I8+I19+I24+I29+I33+I38+I46+I51</f>
        <v>10352799.06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104794016.78</v>
      </c>
      <c r="D68" s="41">
        <f>SUM(D69:D75)</f>
        <v>94565099.5</v>
      </c>
      <c r="E68" s="17"/>
      <c r="F68" s="9" t="s">
        <v>290</v>
      </c>
      <c r="G68" s="3" t="s">
        <v>291</v>
      </c>
      <c r="H68" s="40">
        <f>SUM(H69:H73)</f>
        <v>17504437.6</v>
      </c>
      <c r="I68" s="41">
        <f>SUM(I69:I73)</f>
        <v>16900426.51</v>
      </c>
    </row>
    <row r="69" spans="1:9" ht="11.25">
      <c r="A69" s="11" t="s">
        <v>101</v>
      </c>
      <c r="B69" s="4" t="s">
        <v>102</v>
      </c>
      <c r="C69" s="26">
        <v>365000</v>
      </c>
      <c r="D69" s="27">
        <v>365000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17504437.6</v>
      </c>
      <c r="I71" s="27">
        <v>16900426.51</v>
      </c>
    </row>
    <row r="72" spans="1:9" ht="11.25">
      <c r="A72" s="11" t="s">
        <v>107</v>
      </c>
      <c r="B72" s="4" t="s">
        <v>108</v>
      </c>
      <c r="C72" s="26">
        <v>104429016.78</v>
      </c>
      <c r="D72" s="27">
        <v>94200099.5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0</v>
      </c>
      <c r="D73" s="27">
        <v>0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7504582.140000001</v>
      </c>
      <c r="D77" s="41">
        <f>SUM(D78:D85)</f>
        <v>7264998.640000001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711504.08</v>
      </c>
      <c r="D78" s="27">
        <v>635156.64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179375.14</v>
      </c>
      <c r="D79" s="27">
        <v>134442.59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812</v>
      </c>
      <c r="D80" s="27">
        <v>812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1109816.01</v>
      </c>
      <c r="D81" s="27">
        <v>1109816.01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5499384.91</v>
      </c>
      <c r="D83" s="27">
        <v>5381081.4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3690</v>
      </c>
      <c r="D85" s="27">
        <v>3690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481841.96</v>
      </c>
      <c r="D87" s="41">
        <f>SUM(D88:D92)</f>
        <v>447041.96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481841.96</v>
      </c>
      <c r="D88" s="27">
        <v>447041.96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17504437.6</v>
      </c>
      <c r="I94" s="35">
        <f>I59+I63+I68+I75+I80+I88</f>
        <v>16900426.51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25537496.32</v>
      </c>
      <c r="I96" s="37">
        <f>I56+I94</f>
        <v>27253225.57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88222326.98</v>
      </c>
      <c r="I104" s="41">
        <f>I105+I106+I107+I112+I116</f>
        <v>75528261.03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12694065.95</v>
      </c>
      <c r="I105" s="27">
        <v>13024205.35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75528261.03</v>
      </c>
      <c r="I106" s="27">
        <v>62460868.39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43187.29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43187.29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112780440.88</v>
      </c>
      <c r="D121" s="35">
        <f>D55+D61+D68+D77+D87+D94+D101+D109+D116</f>
        <v>102277140.1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386</v>
      </c>
      <c r="C123" s="38">
        <f>C52+C121</f>
        <v>113759823.3</v>
      </c>
      <c r="D123" s="39">
        <f>D52+D121</f>
        <v>102781486.6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88222326.98</v>
      </c>
      <c r="I124" s="35">
        <f>I99+I104+I120</f>
        <v>75528261.03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113759823.30000001</v>
      </c>
      <c r="I126" s="39">
        <f>I96+I124</f>
        <v>102781486.6</v>
      </c>
    </row>
    <row r="127" ht="12" thickTop="1"/>
  </sheetData>
  <sheetProtection/>
  <mergeCells count="3">
    <mergeCell ref="A2:I2"/>
    <mergeCell ref="A3:I3"/>
    <mergeCell ref="A4:I4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GEORGE</cp:lastModifiedBy>
  <cp:lastPrinted>2011-10-31T19:33:30Z</cp:lastPrinted>
  <dcterms:created xsi:type="dcterms:W3CDTF">2011-02-09T15:30:30Z</dcterms:created>
  <dcterms:modified xsi:type="dcterms:W3CDTF">2020-06-04T14:42:59Z</dcterms:modified>
  <cp:category/>
  <cp:version/>
  <cp:contentType/>
  <cp:contentStatus/>
</cp:coreProperties>
</file>