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OPINION POSITIVA A JUNIO 2023\17\CUENTA PUBLICA DESBLOQUEADA\"/>
    </mc:Choice>
  </mc:AlternateContent>
  <xr:revisionPtr revIDLastSave="0" documentId="8_{0B1C733F-8E81-43A6-BB00-E3C03C508246}" xr6:coauthVersionLast="47" xr6:coauthVersionMax="47" xr10:uidLastSave="{00000000-0000-0000-0000-000000000000}"/>
  <workbookProtection workbookAlgorithmName="SHA-512" workbookHashValue="97muvbDl6WKT0NxPK8VrCROVXad2yNAph3OOLaL/05JnPFRQm+iLLc76g1wHQ5cV1N9vLp1Xk0fQ/S8QYRfktg==" workbookSaltValue="agi2JPQUUx5hemx0cqtaag==" workbookSpinCount="100000" lockStructure="1"/>
  <bookViews>
    <workbookView xWindow="-120" yWindow="-120" windowWidth="24240" windowHeight="13140" xr2:uid="{00000000-000D-0000-FFFF-FFFF00000000}"/>
  </bookViews>
  <sheets>
    <sheet name="F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2" i="1" s="1"/>
  <c r="F53" i="1"/>
  <c r="F52" i="1" s="1"/>
  <c r="G48" i="1"/>
  <c r="G47" i="1" s="1"/>
  <c r="F48" i="1"/>
  <c r="F47" i="1" s="1"/>
  <c r="G41" i="1"/>
  <c r="F41" i="1"/>
  <c r="G37" i="1"/>
  <c r="F37" i="1"/>
  <c r="G18" i="1"/>
  <c r="F18" i="1"/>
  <c r="G7" i="1"/>
  <c r="F7" i="1"/>
  <c r="G45" i="1" l="1"/>
  <c r="F45" i="1"/>
  <c r="G35" i="1"/>
  <c r="F35" i="1"/>
  <c r="G57" i="1"/>
  <c r="F57" i="1"/>
  <c r="G58" i="1" l="1"/>
  <c r="G60" i="1" s="1"/>
  <c r="F59" i="1" s="1"/>
  <c r="F58" i="1"/>
  <c r="F60" i="1" l="1"/>
</calcChain>
</file>

<file path=xl/sharedStrings.xml><?xml version="1.0" encoding="utf-8"?>
<sst xmlns="http://schemas.openxmlformats.org/spreadsheetml/2006/main" count="60" uniqueCount="52">
  <si>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</si>
  <si>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</si>
  <si>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</si>
  <si>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</si>
  <si>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</si>
  <si>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</si>
  <si>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</si>
  <si>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</si>
  <si>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</si>
  <si>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</si>
  <si>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</si>
  <si>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</si>
  <si>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</si>
  <si>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</si>
  <si>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</si>
  <si>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</si>
  <si>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</si>
  <si>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</si>
  <si>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</si>
  <si>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</si>
  <si>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</si>
  <si>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</si>
  <si>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</si>
  <si>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</si>
  <si>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</si>
  <si>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</si>
  <si>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</si>
  <si>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</si>
  <si>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</si>
  <si>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</si>
  <si>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</si>
  <si>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</si>
  <si>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</si>
  <si>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</si>
  <si>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</si>
  <si>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</si>
  <si>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</si>
  <si>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</si>
  <si>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</si>
  <si>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</si>
  <si>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</si>
  <si>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</si>
  <si>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</si>
  <si>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</si>
  <si>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</si>
  <si>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</si>
  <si>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</si>
  <si>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</si>
  <si>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</si>
  <si>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</si>
  <si>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CUENTA PÚBLICA - MUNICIPIO IXTLAHUACÁN DEL RÍO</t>
  </si>
  <si>
    <t>DEL 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</si>
</sst>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/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2" xfId="2" applyFont="1" applyBorder="1" applyAlignment="1" applyProtection="1">
      <alignment vertical="top"/>
      <protection hidden="1"/>
    </xf>
    <xf numFmtId="0" fontId="9" fillId="0" borderId="3" xfId="0" applyFont="1" applyBorder="1" applyAlignment="1" applyProtection="1">
      <alignment vertical="top"/>
      <protection hidden="1"/>
    </xf>
    <xf numFmtId="4" fontId="6" fillId="0" borderId="5" xfId="2" applyNumberFormat="1" applyFont="1" applyBorder="1" applyAlignment="1" applyProtection="1">
      <alignment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6" fillId="0" borderId="3" xfId="2" applyFont="1" applyBorder="1" applyAlignment="1" applyProtection="1">
      <alignment vertical="top"/>
      <protection hidden="1"/>
    </xf>
    <xf numFmtId="4" fontId="10" fillId="0" borderId="4" xfId="0" applyNumberFormat="1" applyFont="1" applyBorder="1" applyProtection="1">
      <protection hidden="1"/>
    </xf>
    <xf numFmtId="0" fontId="6" fillId="0" borderId="0" xfId="2" applyFont="1" applyAlignment="1" applyProtection="1">
      <alignment vertical="top"/>
      <protection hidden="1"/>
    </xf>
    <xf numFmtId="0" fontId="6" fillId="0" borderId="3" xfId="2" applyFont="1" applyBorder="1" applyAlignment="1" applyProtection="1">
      <alignment horizontal="left" vertical="top"/>
      <protection hidden="1"/>
    </xf>
    <xf numFmtId="4" fontId="6" fillId="0" borderId="6" xfId="2" applyNumberFormat="1" applyFont="1" applyBorder="1" applyAlignment="1" applyProtection="1">
      <alignment horizontal="right" wrapText="1"/>
      <protection hidden="1"/>
    </xf>
    <xf numFmtId="4" fontId="8" fillId="0" borderId="4" xfId="2" applyNumberFormat="1" applyFont="1" applyBorder="1" applyAlignment="1" applyProtection="1">
      <alignment vertical="top"/>
      <protection hidden="1"/>
    </xf>
    <xf numFmtId="0" fontId="9" fillId="0" borderId="3" xfId="0" applyFont="1" applyBorder="1" applyProtection="1">
      <protection hidden="1"/>
    </xf>
    <xf numFmtId="0" fontId="9" fillId="0" borderId="0" xfId="0" applyFont="1" applyProtection="1">
      <protection hidden="1"/>
    </xf>
    <xf numFmtId="0" fontId="8" fillId="0" borderId="0" xfId="2" applyFont="1" applyAlignment="1" applyProtection="1">
      <alignment vertical="top"/>
      <protection hidden="1"/>
    </xf>
    <xf numFmtId="0" fontId="8" fillId="0" borderId="3" xfId="2" applyFont="1" applyBorder="1" applyAlignment="1" applyProtection="1">
      <alignment vertical="top"/>
      <protection hidden="1"/>
    </xf>
    <xf numFmtId="4" fontId="6" fillId="0" borderId="6" xfId="2" applyNumberFormat="1" applyFont="1" applyBorder="1" applyAlignment="1" applyProtection="1">
      <alignment vertical="top"/>
      <protection hidden="1"/>
    </xf>
    <xf numFmtId="4" fontId="10" fillId="0" borderId="6" xfId="0" applyNumberFormat="1" applyFont="1" applyBorder="1" applyAlignment="1" applyProtection="1">
      <alignment horizontal="right" vertical="center" wrapText="1"/>
      <protection hidden="1"/>
    </xf>
    <xf numFmtId="0" fontId="6" fillId="0" borderId="0" xfId="2" applyFont="1" applyAlignment="1" applyProtection="1">
      <alignment horizontal="left" vertical="top"/>
      <protection hidden="1"/>
    </xf>
    <xf numFmtId="4" fontId="9" fillId="0" borderId="4" xfId="0" applyNumberFormat="1" applyFont="1" applyBorder="1" applyAlignment="1" applyProtection="1">
      <alignment horizontal="right" vertical="center" wrapText="1"/>
      <protection hidden="1"/>
    </xf>
    <xf numFmtId="4" fontId="6" fillId="0" borderId="7" xfId="2" applyNumberFormat="1" applyFont="1" applyBorder="1" applyAlignment="1" applyProtection="1">
      <alignment horizontal="right" wrapText="1"/>
      <protection hidden="1"/>
    </xf>
    <xf numFmtId="4" fontId="6" fillId="0" borderId="0" xfId="2" applyNumberFormat="1" applyFont="1" applyAlignment="1" applyProtection="1">
      <alignment horizontal="right" vertical="top" wrapText="1"/>
      <protection hidden="1"/>
    </xf>
    <xf numFmtId="4" fontId="6" fillId="0" borderId="8" xfId="2" applyNumberFormat="1" applyFont="1" applyBorder="1" applyAlignment="1" applyProtection="1">
      <alignment horizontal="right" vertical="top" wrapText="1"/>
      <protection hidden="1"/>
    </xf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8" fillId="0" borderId="4" xfId="2" applyFont="1" applyBorder="1" applyAlignment="1" applyProtection="1">
      <alignment horizontal="left" vertical="top"/>
      <protection hidden="1"/>
    </xf>
    <xf numFmtId="0" fontId="3" fillId="2" borderId="0" xfId="2" applyFont="1" applyFill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6" fillId="2" borderId="0" xfId="2" applyFont="1" applyFill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7" fillId="0" borderId="2" xfId="2" applyFont="1" applyBorder="1" applyAlignment="1" applyProtection="1">
      <alignment horizontal="left" vertical="top"/>
      <protection hidden="1"/>
    </xf>
    <xf numFmtId="0" fontId="6" fillId="0" borderId="4" xfId="2" applyFont="1" applyBorder="1" applyAlignment="1" applyProtection="1">
      <alignment horizontal="left" vertical="top"/>
      <protection hidden="1"/>
    </xf>
    <xf numFmtId="0" fontId="8" fillId="0" borderId="4" xfId="2" applyFont="1" applyBorder="1" applyAlignment="1" applyProtection="1">
      <alignment horizontal="left" vertical="top" wrapText="1"/>
      <protection hidden="1"/>
    </xf>
    <xf numFmtId="0" fontId="6" fillId="0" borderId="6" xfId="2" applyFont="1" applyBorder="1" applyAlignment="1" applyProtection="1">
      <alignment horizontal="left" vertical="top"/>
      <protection hidden="1"/>
    </xf>
    <xf numFmtId="0" fontId="7" fillId="0" borderId="4" xfId="2" applyFont="1" applyBorder="1" applyAlignment="1" applyProtection="1">
      <alignment horizontal="left"/>
      <protection hidden="1"/>
    </xf>
    <xf numFmtId="0" fontId="7" fillId="0" borderId="6" xfId="2" applyFont="1" applyBorder="1" applyAlignment="1" applyProtection="1">
      <alignment horizontal="left" vertical="top"/>
      <protection hidden="1"/>
    </xf>
    <xf numFmtId="0" fontId="7" fillId="0" borderId="4" xfId="2" applyFont="1" applyBorder="1" applyAlignment="1" applyProtection="1">
      <alignment horizontal="left" vertical="top"/>
      <protection hidden="1"/>
    </xf>
    <xf numFmtId="0" fontId="7" fillId="0" borderId="4" xfId="2" applyFont="1" applyBorder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justify" vertical="center" wrapText="1"/>
      <protection hidden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workbookViewId="0">
      <selection activeCell="A66" sqref="A66:XFD71"/>
    </sheetView>
  </sheetViews>
  <sheetFormatPr baseColWidth="10" defaultRowHeight="15" x14ac:dyDescent="0.25"/>
  <cols>
    <col min="1" max="1" width="3.85546875" customWidth="1"/>
    <col min="2" max="2" width="6.5703125" customWidth="1"/>
    <col min="3" max="3" width="50.85546875" customWidth="1"/>
    <col min="4" max="4" width="23" customWidth="1"/>
    <col min="5" max="5" width="23.85546875" customWidth="1"/>
    <col min="6" max="7" width="23.5703125" customWidth="1"/>
  </cols>
  <sheetData>
    <row r="1" spans="1:7" ht="23.25" x14ac:dyDescent="0.25">
      <c r="A1" s="26" t="s">
        <v>50</v>
      </c>
      <c r="B1" s="26"/>
      <c r="C1" s="26"/>
      <c r="D1" s="26"/>
      <c r="E1" s="26"/>
      <c r="F1" s="26"/>
      <c r="G1" s="26"/>
    </row>
    <row r="2" spans="1:7" ht="21" x14ac:dyDescent="0.25">
      <c r="A2" s="27" t="s">
        <v>0</v>
      </c>
      <c r="B2" s="27"/>
      <c r="C2" s="27"/>
      <c r="D2" s="27"/>
      <c r="E2" s="27"/>
      <c r="F2" s="27"/>
      <c r="G2" s="27"/>
    </row>
    <row r="3" spans="1:7" ht="18.75" x14ac:dyDescent="0.3">
      <c r="A3" s="28" t="s">
        <v>51</v>
      </c>
      <c r="B3" s="28"/>
      <c r="C3" s="28"/>
      <c r="D3" s="28"/>
      <c r="E3" s="28"/>
      <c r="F3" s="28"/>
      <c r="G3" s="28"/>
    </row>
    <row r="4" spans="1:7" x14ac:dyDescent="0.25">
      <c r="A4" s="29"/>
      <c r="B4" s="29"/>
      <c r="C4" s="29"/>
      <c r="D4" s="29"/>
      <c r="E4" s="29"/>
      <c r="F4" s="29"/>
      <c r="G4" s="29"/>
    </row>
    <row r="5" spans="1:7" ht="21" x14ac:dyDescent="0.25">
      <c r="A5" s="30" t="s">
        <v>1</v>
      </c>
      <c r="B5" s="30"/>
      <c r="C5" s="30"/>
      <c r="D5" s="30"/>
      <c r="E5" s="30"/>
      <c r="F5" s="1">
        <v>2023</v>
      </c>
      <c r="G5" s="1">
        <v>2022</v>
      </c>
    </row>
    <row r="6" spans="1:7" ht="15.75" x14ac:dyDescent="0.25">
      <c r="A6" s="31" t="s">
        <v>2</v>
      </c>
      <c r="B6" s="31"/>
      <c r="C6" s="31"/>
      <c r="D6" s="31"/>
      <c r="E6" s="31"/>
      <c r="F6" s="2"/>
      <c r="G6" s="2"/>
    </row>
    <row r="7" spans="1:7" x14ac:dyDescent="0.25">
      <c r="A7" s="3"/>
      <c r="B7" s="32" t="s">
        <v>3</v>
      </c>
      <c r="C7" s="32"/>
      <c r="D7" s="32"/>
      <c r="E7" s="32"/>
      <c r="F7" s="4">
        <f>SUM(F8:F17)</f>
        <v>116001096.64000002</v>
      </c>
      <c r="G7" s="4">
        <f>SUM(G8:G17)</f>
        <v>105545146.24000001</v>
      </c>
    </row>
    <row r="8" spans="1:7" x14ac:dyDescent="0.25">
      <c r="A8" s="5"/>
      <c r="B8" s="6"/>
      <c r="C8" s="25" t="s">
        <v>4</v>
      </c>
      <c r="D8" s="25"/>
      <c r="E8" s="25"/>
      <c r="F8" s="7">
        <v>6497607.4299999997</v>
      </c>
      <c r="G8" s="7">
        <v>6199775.2800000003</v>
      </c>
    </row>
    <row r="9" spans="1:7" x14ac:dyDescent="0.25">
      <c r="A9" s="5"/>
      <c r="B9" s="8"/>
      <c r="C9" s="25" t="s">
        <v>5</v>
      </c>
      <c r="D9" s="25"/>
      <c r="E9" s="25"/>
      <c r="F9" s="7">
        <v>0</v>
      </c>
      <c r="G9" s="7">
        <v>0</v>
      </c>
    </row>
    <row r="10" spans="1:7" x14ac:dyDescent="0.25">
      <c r="A10" s="5"/>
      <c r="B10" s="8"/>
      <c r="C10" s="25" t="s">
        <v>6</v>
      </c>
      <c r="D10" s="25"/>
      <c r="E10" s="25"/>
      <c r="F10" s="7">
        <v>595444.4</v>
      </c>
      <c r="G10" s="7">
        <v>944248.28</v>
      </c>
    </row>
    <row r="11" spans="1:7" x14ac:dyDescent="0.25">
      <c r="A11" s="5"/>
      <c r="B11" s="8"/>
      <c r="C11" s="25" t="s">
        <v>7</v>
      </c>
      <c r="D11" s="25"/>
      <c r="E11" s="25"/>
      <c r="F11" s="7">
        <v>15029900.02</v>
      </c>
      <c r="G11" s="7">
        <v>12595835.130000001</v>
      </c>
    </row>
    <row r="12" spans="1:7" x14ac:dyDescent="0.25">
      <c r="A12" s="5"/>
      <c r="B12" s="8"/>
      <c r="C12" s="25" t="s">
        <v>8</v>
      </c>
      <c r="D12" s="25"/>
      <c r="E12" s="25"/>
      <c r="F12" s="7">
        <v>312727.87</v>
      </c>
      <c r="G12" s="7">
        <v>326377.63</v>
      </c>
    </row>
    <row r="13" spans="1:7" x14ac:dyDescent="0.25">
      <c r="A13" s="5"/>
      <c r="B13" s="8"/>
      <c r="C13" s="25" t="s">
        <v>9</v>
      </c>
      <c r="D13" s="25"/>
      <c r="E13" s="25"/>
      <c r="F13" s="7">
        <v>716085.91</v>
      </c>
      <c r="G13" s="7">
        <v>469078.75</v>
      </c>
    </row>
    <row r="14" spans="1:7" x14ac:dyDescent="0.25">
      <c r="A14" s="5"/>
      <c r="B14" s="8"/>
      <c r="C14" s="25" t="s">
        <v>10</v>
      </c>
      <c r="D14" s="25"/>
      <c r="E14" s="25"/>
      <c r="F14" s="7">
        <v>0</v>
      </c>
      <c r="G14" s="7">
        <v>0</v>
      </c>
    </row>
    <row r="15" spans="1:7" x14ac:dyDescent="0.25">
      <c r="A15" s="5"/>
      <c r="B15" s="8"/>
      <c r="C15" s="33" t="s">
        <v>11</v>
      </c>
      <c r="D15" s="33"/>
      <c r="E15" s="33"/>
      <c r="F15" s="7">
        <v>92849331.010000005</v>
      </c>
      <c r="G15" s="7">
        <v>85009831.170000002</v>
      </c>
    </row>
    <row r="16" spans="1:7" x14ac:dyDescent="0.25">
      <c r="A16" s="5"/>
      <c r="B16" s="8"/>
      <c r="C16" s="25" t="s">
        <v>12</v>
      </c>
      <c r="D16" s="25"/>
      <c r="E16" s="25"/>
      <c r="F16" s="7">
        <v>0</v>
      </c>
      <c r="G16" s="7">
        <v>0</v>
      </c>
    </row>
    <row r="17" spans="1:7" x14ac:dyDescent="0.25">
      <c r="A17" s="5"/>
      <c r="B17" s="8"/>
      <c r="C17" s="25" t="s">
        <v>13</v>
      </c>
      <c r="D17" s="25"/>
      <c r="E17" s="25"/>
      <c r="F17" s="7">
        <v>0</v>
      </c>
      <c r="G17" s="7">
        <v>0</v>
      </c>
    </row>
    <row r="18" spans="1:7" x14ac:dyDescent="0.25">
      <c r="A18" s="5"/>
      <c r="B18" s="34" t="s">
        <v>14</v>
      </c>
      <c r="C18" s="32"/>
      <c r="D18" s="32"/>
      <c r="E18" s="32"/>
      <c r="F18" s="4">
        <f>SUM(F19:F34)</f>
        <v>87583106.860000014</v>
      </c>
      <c r="G18" s="4">
        <f>SUM(G19:G34)</f>
        <v>72662449.970000014</v>
      </c>
    </row>
    <row r="19" spans="1:7" x14ac:dyDescent="0.25">
      <c r="A19" s="5"/>
      <c r="B19" s="9"/>
      <c r="C19" s="33" t="s">
        <v>15</v>
      </c>
      <c r="D19" s="33"/>
      <c r="E19" s="33"/>
      <c r="F19" s="7">
        <v>45887425.909999996</v>
      </c>
      <c r="G19" s="7">
        <v>38682796.109999999</v>
      </c>
    </row>
    <row r="20" spans="1:7" x14ac:dyDescent="0.25">
      <c r="A20" s="5"/>
      <c r="B20" s="8"/>
      <c r="C20" s="25" t="s">
        <v>16</v>
      </c>
      <c r="D20" s="25"/>
      <c r="E20" s="25"/>
      <c r="F20" s="7">
        <v>16909456.620000001</v>
      </c>
      <c r="G20" s="7">
        <v>15537717.24</v>
      </c>
    </row>
    <row r="21" spans="1:7" x14ac:dyDescent="0.25">
      <c r="A21" s="5"/>
      <c r="B21" s="8"/>
      <c r="C21" s="25" t="s">
        <v>17</v>
      </c>
      <c r="D21" s="25"/>
      <c r="E21" s="25"/>
      <c r="F21" s="7">
        <v>14381674.640000001</v>
      </c>
      <c r="G21" s="7">
        <v>13386856.550000001</v>
      </c>
    </row>
    <row r="22" spans="1:7" x14ac:dyDescent="0.25">
      <c r="A22" s="5"/>
      <c r="B22" s="8"/>
      <c r="C22" s="25" t="s">
        <v>18</v>
      </c>
      <c r="D22" s="25"/>
      <c r="E22" s="25"/>
      <c r="F22" s="7">
        <v>0</v>
      </c>
      <c r="G22" s="7">
        <v>0</v>
      </c>
    </row>
    <row r="23" spans="1:7" x14ac:dyDescent="0.25">
      <c r="A23" s="5"/>
      <c r="B23" s="8"/>
      <c r="C23" s="25" t="s">
        <v>19</v>
      </c>
      <c r="D23" s="25"/>
      <c r="E23" s="25"/>
      <c r="F23" s="7">
        <v>0</v>
      </c>
      <c r="G23" s="7">
        <v>0</v>
      </c>
    </row>
    <row r="24" spans="1:7" x14ac:dyDescent="0.25">
      <c r="A24" s="5"/>
      <c r="B24" s="8"/>
      <c r="C24" s="25" t="s">
        <v>20</v>
      </c>
      <c r="D24" s="25"/>
      <c r="E24" s="25"/>
      <c r="F24" s="7">
        <v>1625000</v>
      </c>
      <c r="G24" s="7">
        <v>880000</v>
      </c>
    </row>
    <row r="25" spans="1:7" x14ac:dyDescent="0.25">
      <c r="A25" s="5"/>
      <c r="B25" s="8"/>
      <c r="C25" s="25" t="s">
        <v>21</v>
      </c>
      <c r="D25" s="25"/>
      <c r="E25" s="25"/>
      <c r="F25" s="7">
        <v>5090599.51</v>
      </c>
      <c r="G25" s="7">
        <v>1177595.8999999999</v>
      </c>
    </row>
    <row r="26" spans="1:7" x14ac:dyDescent="0.25">
      <c r="A26" s="5"/>
      <c r="B26" s="8"/>
      <c r="C26" s="25" t="s">
        <v>22</v>
      </c>
      <c r="D26" s="25"/>
      <c r="E26" s="25"/>
      <c r="F26" s="7">
        <v>3688950.18</v>
      </c>
      <c r="G26" s="7">
        <v>2997484.17</v>
      </c>
    </row>
    <row r="27" spans="1:7" x14ac:dyDescent="0.25">
      <c r="A27" s="5"/>
      <c r="B27" s="8"/>
      <c r="C27" s="25" t="s">
        <v>23</v>
      </c>
      <c r="D27" s="25"/>
      <c r="E27" s="25"/>
      <c r="F27" s="7">
        <v>0</v>
      </c>
      <c r="G27" s="7">
        <v>0</v>
      </c>
    </row>
    <row r="28" spans="1:7" x14ac:dyDescent="0.25">
      <c r="A28" s="5"/>
      <c r="B28" s="8"/>
      <c r="C28" s="25" t="s">
        <v>24</v>
      </c>
      <c r="D28" s="25"/>
      <c r="E28" s="25"/>
      <c r="F28" s="7">
        <v>0</v>
      </c>
      <c r="G28" s="7">
        <v>0</v>
      </c>
    </row>
    <row r="29" spans="1:7" x14ac:dyDescent="0.25">
      <c r="A29" s="5"/>
      <c r="B29" s="8"/>
      <c r="C29" s="25" t="s">
        <v>25</v>
      </c>
      <c r="D29" s="25"/>
      <c r="E29" s="25"/>
      <c r="F29" s="7">
        <v>0</v>
      </c>
      <c r="G29" s="7">
        <v>0</v>
      </c>
    </row>
    <row r="30" spans="1:7" x14ac:dyDescent="0.25">
      <c r="A30" s="5"/>
      <c r="B30" s="8"/>
      <c r="C30" s="25" t="s">
        <v>26</v>
      </c>
      <c r="D30" s="25"/>
      <c r="E30" s="25"/>
      <c r="F30" s="7">
        <v>0</v>
      </c>
      <c r="G30" s="7">
        <v>0</v>
      </c>
    </row>
    <row r="31" spans="1:7" x14ac:dyDescent="0.25">
      <c r="A31" s="5"/>
      <c r="B31" s="8"/>
      <c r="C31" s="25" t="s">
        <v>27</v>
      </c>
      <c r="D31" s="25"/>
      <c r="E31" s="25"/>
      <c r="F31" s="7">
        <v>0</v>
      </c>
      <c r="G31" s="7">
        <v>0</v>
      </c>
    </row>
    <row r="32" spans="1:7" x14ac:dyDescent="0.25">
      <c r="A32" s="5"/>
      <c r="B32" s="8"/>
      <c r="C32" s="25" t="s">
        <v>28</v>
      </c>
      <c r="D32" s="25"/>
      <c r="E32" s="25"/>
      <c r="F32" s="7">
        <v>0</v>
      </c>
      <c r="G32" s="7">
        <v>0</v>
      </c>
    </row>
    <row r="33" spans="1:7" x14ac:dyDescent="0.25">
      <c r="A33" s="5"/>
      <c r="B33" s="8"/>
      <c r="C33" s="25" t="s">
        <v>29</v>
      </c>
      <c r="D33" s="25"/>
      <c r="E33" s="25"/>
      <c r="F33" s="7">
        <v>0</v>
      </c>
      <c r="G33" s="7">
        <v>0</v>
      </c>
    </row>
    <row r="34" spans="1:7" x14ac:dyDescent="0.25">
      <c r="A34" s="5"/>
      <c r="B34" s="8"/>
      <c r="C34" s="25" t="s">
        <v>30</v>
      </c>
      <c r="D34" s="25"/>
      <c r="E34" s="25"/>
      <c r="F34" s="7">
        <v>0</v>
      </c>
      <c r="G34" s="7">
        <v>0</v>
      </c>
    </row>
    <row r="35" spans="1:7" ht="15.75" x14ac:dyDescent="0.25">
      <c r="A35" s="36" t="s">
        <v>31</v>
      </c>
      <c r="B35" s="36"/>
      <c r="C35" s="37"/>
      <c r="D35" s="37"/>
      <c r="E35" s="37"/>
      <c r="F35" s="10">
        <f>F7-F18</f>
        <v>28417989.780000001</v>
      </c>
      <c r="G35" s="10">
        <f>G7-G18</f>
        <v>32882696.269999996</v>
      </c>
    </row>
    <row r="36" spans="1:7" ht="15.75" x14ac:dyDescent="0.25">
      <c r="A36" s="35" t="s">
        <v>32</v>
      </c>
      <c r="B36" s="35"/>
      <c r="C36" s="35"/>
      <c r="D36" s="35"/>
      <c r="E36" s="35"/>
      <c r="F36" s="11"/>
      <c r="G36" s="11"/>
    </row>
    <row r="37" spans="1:7" x14ac:dyDescent="0.25">
      <c r="A37" s="3"/>
      <c r="B37" s="32" t="s">
        <v>3</v>
      </c>
      <c r="C37" s="32"/>
      <c r="D37" s="32"/>
      <c r="E37" s="32"/>
      <c r="F37" s="4">
        <f>SUM(F38:F40)</f>
        <v>3381112.2</v>
      </c>
      <c r="G37" s="4">
        <f>SUM(G38:G40)</f>
        <v>1097168.6200000001</v>
      </c>
    </row>
    <row r="38" spans="1:7" x14ac:dyDescent="0.25">
      <c r="A38" s="5"/>
      <c r="B38" s="12"/>
      <c r="C38" s="25" t="s">
        <v>33</v>
      </c>
      <c r="D38" s="25"/>
      <c r="E38" s="25"/>
      <c r="F38" s="7">
        <v>2884774.25</v>
      </c>
      <c r="G38" s="7">
        <v>0</v>
      </c>
    </row>
    <row r="39" spans="1:7" x14ac:dyDescent="0.25">
      <c r="A39" s="5"/>
      <c r="B39" s="13"/>
      <c r="C39" s="25" t="s">
        <v>34</v>
      </c>
      <c r="D39" s="25"/>
      <c r="E39" s="25"/>
      <c r="F39" s="7">
        <v>0</v>
      </c>
      <c r="G39" s="7">
        <v>0</v>
      </c>
    </row>
    <row r="40" spans="1:7" x14ac:dyDescent="0.25">
      <c r="A40" s="5"/>
      <c r="B40" s="14"/>
      <c r="C40" s="25" t="s">
        <v>35</v>
      </c>
      <c r="D40" s="25"/>
      <c r="E40" s="25"/>
      <c r="F40" s="7">
        <v>496337.95</v>
      </c>
      <c r="G40" s="7">
        <v>1097168.6200000001</v>
      </c>
    </row>
    <row r="41" spans="1:7" x14ac:dyDescent="0.25">
      <c r="A41" s="5"/>
      <c r="B41" s="34" t="s">
        <v>14</v>
      </c>
      <c r="C41" s="32"/>
      <c r="D41" s="32"/>
      <c r="E41" s="32"/>
      <c r="F41" s="4">
        <f>SUM(F42:F44)</f>
        <v>32635395.07</v>
      </c>
      <c r="G41" s="4">
        <f>SUM(G42:G44)</f>
        <v>45305795.049999997</v>
      </c>
    </row>
    <row r="42" spans="1:7" x14ac:dyDescent="0.25">
      <c r="A42" s="5"/>
      <c r="B42" s="15"/>
      <c r="C42" s="25" t="s">
        <v>33</v>
      </c>
      <c r="D42" s="25"/>
      <c r="E42" s="25"/>
      <c r="F42" s="7">
        <v>28030361.149999999</v>
      </c>
      <c r="G42" s="7">
        <v>35259365.409999996</v>
      </c>
    </row>
    <row r="43" spans="1:7" x14ac:dyDescent="0.25">
      <c r="A43" s="5"/>
      <c r="B43" s="8"/>
      <c r="C43" s="25" t="s">
        <v>34</v>
      </c>
      <c r="D43" s="25"/>
      <c r="E43" s="25"/>
      <c r="F43" s="7">
        <v>3436726.12</v>
      </c>
      <c r="G43" s="7">
        <v>659888.21</v>
      </c>
    </row>
    <row r="44" spans="1:7" x14ac:dyDescent="0.25">
      <c r="A44" s="5"/>
      <c r="B44" s="13"/>
      <c r="C44" s="25" t="s">
        <v>36</v>
      </c>
      <c r="D44" s="25"/>
      <c r="E44" s="25"/>
      <c r="F44" s="7">
        <v>1168307.8</v>
      </c>
      <c r="G44" s="7">
        <v>9386541.4299999997</v>
      </c>
    </row>
    <row r="45" spans="1:7" ht="15.75" x14ac:dyDescent="0.25">
      <c r="A45" s="36" t="s">
        <v>37</v>
      </c>
      <c r="B45" s="36"/>
      <c r="C45" s="37"/>
      <c r="D45" s="37"/>
      <c r="E45" s="37"/>
      <c r="F45" s="16">
        <f>F37-F41</f>
        <v>-29254282.870000001</v>
      </c>
      <c r="G45" s="16">
        <f>G37-G41</f>
        <v>-44208626.43</v>
      </c>
    </row>
    <row r="46" spans="1:7" ht="15.75" x14ac:dyDescent="0.25">
      <c r="A46" s="37" t="s">
        <v>38</v>
      </c>
      <c r="B46" s="37"/>
      <c r="C46" s="37"/>
      <c r="D46" s="37"/>
      <c r="E46" s="37"/>
      <c r="F46" s="11"/>
      <c r="G46" s="11"/>
    </row>
    <row r="47" spans="1:7" x14ac:dyDescent="0.25">
      <c r="A47" s="12"/>
      <c r="B47" s="32" t="s">
        <v>3</v>
      </c>
      <c r="C47" s="32"/>
      <c r="D47" s="32"/>
      <c r="E47" s="32"/>
      <c r="F47" s="4">
        <f>F48+F51</f>
        <v>4532728.3600000003</v>
      </c>
      <c r="G47" s="4">
        <f>G48+G51</f>
        <v>15529278.09</v>
      </c>
    </row>
    <row r="48" spans="1:7" x14ac:dyDescent="0.25">
      <c r="A48" s="5"/>
      <c r="B48" s="12"/>
      <c r="C48" s="25" t="s">
        <v>39</v>
      </c>
      <c r="D48" s="25"/>
      <c r="E48" s="25"/>
      <c r="F48" s="17">
        <f>F49+F50</f>
        <v>4532728.3600000003</v>
      </c>
      <c r="G48" s="17">
        <f>G49+G50</f>
        <v>0</v>
      </c>
    </row>
    <row r="49" spans="1:7" x14ac:dyDescent="0.25">
      <c r="A49" s="5"/>
      <c r="B49" s="18"/>
      <c r="C49" s="25" t="s">
        <v>40</v>
      </c>
      <c r="D49" s="25"/>
      <c r="E49" s="25"/>
      <c r="F49" s="7">
        <v>4532728.3600000003</v>
      </c>
      <c r="G49" s="7">
        <v>0</v>
      </c>
    </row>
    <row r="50" spans="1:7" x14ac:dyDescent="0.25">
      <c r="A50" s="5"/>
      <c r="B50" s="18"/>
      <c r="C50" s="25" t="s">
        <v>41</v>
      </c>
      <c r="D50" s="25"/>
      <c r="E50" s="25"/>
      <c r="F50" s="19"/>
      <c r="G50" s="19"/>
    </row>
    <row r="51" spans="1:7" x14ac:dyDescent="0.25">
      <c r="A51" s="5"/>
      <c r="B51" s="13"/>
      <c r="C51" s="25" t="s">
        <v>42</v>
      </c>
      <c r="D51" s="25"/>
      <c r="E51" s="25"/>
      <c r="F51" s="7">
        <v>0</v>
      </c>
      <c r="G51" s="7">
        <v>15529278.09</v>
      </c>
    </row>
    <row r="52" spans="1:7" x14ac:dyDescent="0.25">
      <c r="A52" s="5"/>
      <c r="B52" s="34" t="s">
        <v>14</v>
      </c>
      <c r="C52" s="32"/>
      <c r="D52" s="32"/>
      <c r="E52" s="32"/>
      <c r="F52" s="4">
        <f>F53+F56</f>
        <v>4102252.97</v>
      </c>
      <c r="G52" s="4">
        <f>G53+G56</f>
        <v>3976547.74</v>
      </c>
    </row>
    <row r="53" spans="1:7" x14ac:dyDescent="0.25">
      <c r="A53" s="13"/>
      <c r="B53" s="12"/>
      <c r="C53" s="25" t="s">
        <v>43</v>
      </c>
      <c r="D53" s="25"/>
      <c r="E53" s="25"/>
      <c r="F53" s="17">
        <f>F54+F55</f>
        <v>1395366.12</v>
      </c>
      <c r="G53" s="17">
        <f>G54+G55</f>
        <v>824919.45</v>
      </c>
    </row>
    <row r="54" spans="1:7" x14ac:dyDescent="0.25">
      <c r="A54" s="5"/>
      <c r="B54" s="13"/>
      <c r="C54" s="25" t="s">
        <v>40</v>
      </c>
      <c r="D54" s="25"/>
      <c r="E54" s="25"/>
      <c r="F54" s="7">
        <v>1395366.12</v>
      </c>
      <c r="G54" s="7">
        <v>824919.45</v>
      </c>
    </row>
    <row r="55" spans="1:7" x14ac:dyDescent="0.25">
      <c r="A55" s="5"/>
      <c r="B55" s="18"/>
      <c r="C55" s="25" t="s">
        <v>41</v>
      </c>
      <c r="D55" s="25"/>
      <c r="E55" s="25"/>
      <c r="F55" s="19"/>
      <c r="G55" s="19"/>
    </row>
    <row r="56" spans="1:7" x14ac:dyDescent="0.25">
      <c r="A56" s="5"/>
      <c r="B56" s="13"/>
      <c r="C56" s="25" t="s">
        <v>44</v>
      </c>
      <c r="D56" s="25"/>
      <c r="E56" s="25"/>
      <c r="F56" s="7">
        <v>2706886.85</v>
      </c>
      <c r="G56" s="7">
        <v>3151628.29</v>
      </c>
    </row>
    <row r="57" spans="1:7" ht="15.75" x14ac:dyDescent="0.25">
      <c r="A57" s="36" t="s">
        <v>45</v>
      </c>
      <c r="B57" s="36"/>
      <c r="C57" s="37"/>
      <c r="D57" s="37"/>
      <c r="E57" s="37"/>
      <c r="F57" s="4">
        <f>F47-F52</f>
        <v>430475.39000000013</v>
      </c>
      <c r="G57" s="4">
        <f>G47-G52</f>
        <v>11552730.35</v>
      </c>
    </row>
    <row r="58" spans="1:7" ht="15.75" x14ac:dyDescent="0.25">
      <c r="A58" s="38" t="s">
        <v>46</v>
      </c>
      <c r="B58" s="38"/>
      <c r="C58" s="38"/>
      <c r="D58" s="38"/>
      <c r="E58" s="38"/>
      <c r="F58" s="20">
        <f>F35+F45+F57</f>
        <v>-405817.69999999972</v>
      </c>
      <c r="G58" s="20">
        <f>G35+G45+G57</f>
        <v>226800.18999999575</v>
      </c>
    </row>
    <row r="59" spans="1:7" ht="15.75" x14ac:dyDescent="0.25">
      <c r="A59" s="38" t="s">
        <v>47</v>
      </c>
      <c r="B59" s="38"/>
      <c r="C59" s="38"/>
      <c r="D59" s="38"/>
      <c r="E59" s="38"/>
      <c r="F59" s="21">
        <f>G60</f>
        <v>542261.52999999584</v>
      </c>
      <c r="G59" s="7">
        <v>315461.34000000003</v>
      </c>
    </row>
    <row r="60" spans="1:7" ht="16.5" thickBot="1" x14ac:dyDescent="0.3">
      <c r="A60" s="38" t="s">
        <v>48</v>
      </c>
      <c r="B60" s="38"/>
      <c r="C60" s="38"/>
      <c r="D60" s="38"/>
      <c r="E60" s="38"/>
      <c r="F60" s="22">
        <f>F58+F59</f>
        <v>136443.82999999612</v>
      </c>
      <c r="G60" s="22">
        <f>+G58+G59</f>
        <v>542261.52999999584</v>
      </c>
    </row>
    <row r="61" spans="1:7" ht="15.75" thickTop="1" x14ac:dyDescent="0.25">
      <c r="A61" s="23"/>
      <c r="B61" s="23"/>
      <c r="C61" s="23"/>
      <c r="D61" s="23"/>
      <c r="E61" s="23"/>
      <c r="F61" s="24"/>
      <c r="G61" s="24"/>
    </row>
    <row r="62" spans="1:7" x14ac:dyDescent="0.25">
      <c r="A62" s="39" t="s">
        <v>49</v>
      </c>
      <c r="B62" s="39"/>
      <c r="C62" s="39"/>
      <c r="D62" s="39"/>
      <c r="E62" s="39"/>
      <c r="F62" s="39"/>
      <c r="G62" s="39"/>
    </row>
    <row r="63" spans="1:7" x14ac:dyDescent="0.25">
      <c r="A63" s="39"/>
      <c r="B63" s="39"/>
      <c r="C63" s="39"/>
      <c r="D63" s="39"/>
      <c r="E63" s="39"/>
      <c r="F63" s="39"/>
      <c r="G63" s="39"/>
    </row>
    <row r="64" spans="1:7" x14ac:dyDescent="0.25">
      <c r="A64" s="39"/>
      <c r="B64" s="39"/>
      <c r="C64" s="39"/>
      <c r="D64" s="39"/>
      <c r="E64" s="39"/>
      <c r="F64" s="39"/>
      <c r="G64" s="39"/>
    </row>
    <row r="65" spans="1:7" x14ac:dyDescent="0.25">
      <c r="A65" s="23"/>
      <c r="B65" s="23"/>
      <c r="C65" s="23"/>
      <c r="D65" s="23"/>
      <c r="E65" s="23"/>
      <c r="F65" s="24"/>
      <c r="G65" s="24"/>
    </row>
  </sheetData>
  <sheetProtection algorithmName="SHA-512" hashValue="nVG7ma1V8q9QVj7Ru78TVjg+6VXUQcG6f0nWokmd97Z57x9MQFJz9w+P5qM3xSdTmRUpaXZw1vEKUafcroQDmQ==" saltValue="okRK/Ho7+JAmWcyVaSTwtg==" spinCount="100000"/>
  <mergeCells count="61">
    <mergeCell ref="A62:G64"/>
    <mergeCell ref="A60:E60"/>
    <mergeCell ref="C49:E49"/>
    <mergeCell ref="C50:E50"/>
    <mergeCell ref="C51:E51"/>
    <mergeCell ref="B52:E52"/>
    <mergeCell ref="C53:E53"/>
    <mergeCell ref="C54:E54"/>
    <mergeCell ref="C55:E55"/>
    <mergeCell ref="C56:E56"/>
    <mergeCell ref="A57:E57"/>
    <mergeCell ref="A58:E58"/>
    <mergeCell ref="A59:E59"/>
    <mergeCell ref="C48:E48"/>
    <mergeCell ref="B37:E37"/>
    <mergeCell ref="C38:E38"/>
    <mergeCell ref="C39:E39"/>
    <mergeCell ref="C40:E40"/>
    <mergeCell ref="B41:E41"/>
    <mergeCell ref="C42:E42"/>
    <mergeCell ref="C43:E43"/>
    <mergeCell ref="C44:E44"/>
    <mergeCell ref="A45:E45"/>
    <mergeCell ref="A46:E46"/>
    <mergeCell ref="B47:E47"/>
    <mergeCell ref="A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35:E35"/>
    <mergeCell ref="C24:E24"/>
    <mergeCell ref="C13:E13"/>
    <mergeCell ref="C14:E14"/>
    <mergeCell ref="C15:E15"/>
    <mergeCell ref="C16:E16"/>
    <mergeCell ref="C17:E17"/>
    <mergeCell ref="B18:E18"/>
    <mergeCell ref="C19:E19"/>
    <mergeCell ref="C20:E20"/>
    <mergeCell ref="C21:E21"/>
    <mergeCell ref="C22:E22"/>
    <mergeCell ref="C23:E23"/>
    <mergeCell ref="C12:E12"/>
    <mergeCell ref="A1:G1"/>
    <mergeCell ref="A2:G2"/>
    <mergeCell ref="A3:G3"/>
    <mergeCell ref="A4:G4"/>
    <mergeCell ref="A5:E5"/>
    <mergeCell ref="A6:E6"/>
    <mergeCell ref="B7:E7"/>
    <mergeCell ref="C8:E8"/>
    <mergeCell ref="C9:E9"/>
    <mergeCell ref="C10:E10"/>
    <mergeCell ref="C11:E11"/>
  </mergeCells>
  <dataValidations count="2">
    <dataValidation type="decimal" operator="greaterThanOrEqual" allowBlank="1" showInputMessage="1" showErrorMessage="1" sqref="G59 F19:G34 F38:G40 F42:G44 F49:G49 F51:G51 F54:G54 F56:G56 F8:G17" xr:uid="{00000000-0002-0000-0000-000000000000}">
      <formula1>0</formula1>
    </dataValidation>
    <dataValidation type="decimal" allowBlank="1" showInputMessage="1" showErrorMessage="1" sqref="F50:G50 F48:G48 F53:G53 F55:G55" xr:uid="{00000000-0002-0000-0000-000001000000}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headerFooter>
    <oddFooter xml:space="preserve">&amp;R&amp;"-,Negrita Cursiva"  Formato F3 - Estado de Flujos de Efectivo&amp;"-,Normal"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Tesorera</cp:lastModifiedBy>
  <cp:lastPrinted>2020-12-18T22:01:39Z</cp:lastPrinted>
  <dcterms:created xsi:type="dcterms:W3CDTF">2020-12-18T21:52:14Z</dcterms:created>
  <dcterms:modified xsi:type="dcterms:W3CDTF">2023-08-22T17:02:15Z</dcterms:modified>
</cp:coreProperties>
</file>