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\Desktop\p credito2020\1\"/>
    </mc:Choice>
  </mc:AlternateContent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43" i="1" l="1"/>
  <c r="G43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E12" i="1"/>
  <c r="F12" i="1"/>
  <c r="G12" i="1"/>
  <c r="I12" i="1" s="1"/>
  <c r="H12" i="1"/>
  <c r="E22" i="1"/>
  <c r="F22" i="1"/>
  <c r="G22" i="1"/>
  <c r="I22" i="1" s="1"/>
  <c r="H22" i="1"/>
  <c r="E31" i="1"/>
  <c r="F31" i="1"/>
  <c r="G31" i="1"/>
  <c r="I31" i="1" s="1"/>
  <c r="H31" i="1"/>
  <c r="E42" i="1"/>
  <c r="F42" i="1"/>
  <c r="G42" i="1"/>
  <c r="I42" i="1" s="1"/>
  <c r="H4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D48" i="1"/>
  <c r="D42" i="1"/>
  <c r="D31" i="1"/>
  <c r="D22" i="1"/>
  <c r="D12" i="1"/>
  <c r="G48" i="1" l="1"/>
  <c r="I48" i="1"/>
  <c r="H48" i="1"/>
  <c r="E48" i="1"/>
  <c r="F48" i="1" s="1"/>
</calcChain>
</file>

<file path=xl/sharedStrings.xml><?xml version="1.0" encoding="utf-8"?>
<sst xmlns="http://schemas.openxmlformats.org/spreadsheetml/2006/main" count="47" uniqueCount="47">
  <si>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</si>
  <si>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</si>
  <si>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</si>
  <si>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</si>
  <si>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</si>
  <si>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</si>
  <si>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</si>
  <si>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</si>
  <si>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</si>
  <si>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</si>
  <si>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</si>
  <si>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</si>
  <si>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</si>
  <si>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</si>
  <si>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</si>
  <si>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</si>
  <si>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</si>
  <si>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</si>
  <si>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</si>
  <si>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</si>
  <si>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</si>
  <si>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</si>
  <si>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</si>
  <si>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</si>
  <si>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</si>
  <si>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</si>
  <si>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</si>
  <si>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</si>
  <si>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</si>
  <si>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</si>
  <si>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</si>
  <si>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</si>
  <si>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</si>
  <si>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</si>
  <si>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</si>
  <si>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</si>
  <si>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</si>
  <si>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</si>
  <si>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</si>
  <si>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</si>
  <si>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</si>
  <si>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</si>
  <si>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</si>
  <si>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</si>
  <si>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</si>
  <si>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MUNICIPIO IXTLAHUACÁN DEL RÍO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</si>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</sst>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36"/>
      <color theme="1"/>
      <name val="C39HrP48DhTt"/>
    </font>
    <font>
      <b/>
      <sz val="14"/>
      <name val="Calibri"/>
      <family val="2"/>
      <scheme val="minor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9" fillId="3" borderId="7" xfId="1" applyNumberFormat="1" applyFont="1" applyFill="1" applyBorder="1" applyAlignment="1" applyProtection="1">
      <alignment horizontal="center" vertical="center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9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44" fontId="6" fillId="4" borderId="12" xfId="6" applyFont="1" applyFill="1" applyBorder="1" applyAlignment="1">
      <alignment horizontal="left" vertical="top" shrinkToFit="1"/>
    </xf>
    <xf numFmtId="44" fontId="5" fillId="2" borderId="12" xfId="6" applyFont="1" applyFill="1" applyBorder="1" applyAlignment="1" applyProtection="1">
      <alignment horizontal="left" vertical="top" shrinkToFit="1"/>
      <protection locked="0"/>
    </xf>
    <xf numFmtId="42" fontId="12" fillId="0" borderId="0" xfId="0" applyNumberFormat="1" applyFont="1" applyAlignment="1">
      <alignment horizontal="center" vertical="center"/>
    </xf>
    <xf numFmtId="42" fontId="10" fillId="0" borderId="0" xfId="0" applyNumberFormat="1" applyFont="1" applyAlignment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164" fontId="11" fillId="0" borderId="0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2" xfId="1" applyNumberFormat="1" applyFont="1" applyFill="1" applyBorder="1" applyAlignment="1" applyProtection="1">
      <alignment horizontal="center" vertical="center"/>
    </xf>
    <xf numFmtId="164" fontId="9" fillId="3" borderId="3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center" vertical="center"/>
    </xf>
    <xf numFmtId="164" fontId="9" fillId="3" borderId="7" xfId="1" applyNumberFormat="1" applyFont="1" applyFill="1" applyBorder="1" applyAlignment="1" applyProtection="1">
      <alignment horizontal="center" vertical="center"/>
    </xf>
    <xf numFmtId="164" fontId="9" fillId="3" borderId="8" xfId="1" applyNumberFormat="1" applyFont="1" applyFill="1" applyBorder="1" applyAlignment="1" applyProtection="1">
      <alignment horizontal="center" vertical="center"/>
    </xf>
    <xf numFmtId="164" fontId="9" fillId="3" borderId="9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1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topLeftCell="A25" zoomScale="90" zoomScaleNormal="90" workbookViewId="0">
      <selection activeCell="H33" sqref="H33"/>
    </sheetView>
  </sheetViews>
  <sheetFormatPr baseColWidth="10" defaultColWidth="0" defaultRowHeight="14.25" customHeight="1" zeroHeight="1" x14ac:dyDescent="0.2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 x14ac:dyDescent="0.2"/>
    <row r="2" spans="2:10" s="13" customFormat="1" ht="7.5" customHeight="1" x14ac:dyDescent="0.2">
      <c r="B2" s="14"/>
      <c r="C2" s="14"/>
      <c r="D2" s="14"/>
      <c r="E2" s="14"/>
      <c r="F2" s="14"/>
      <c r="G2" s="14"/>
      <c r="H2" s="14"/>
      <c r="I2" s="14"/>
    </row>
    <row r="3" spans="2:10" s="15" customFormat="1" ht="18.75" x14ac:dyDescent="0.2">
      <c r="B3" s="28" t="s">
        <v>45</v>
      </c>
      <c r="C3" s="28"/>
      <c r="D3" s="28"/>
      <c r="E3" s="28"/>
      <c r="F3" s="28"/>
      <c r="G3" s="28"/>
      <c r="H3" s="28"/>
      <c r="I3" s="28"/>
      <c r="J3" s="28"/>
    </row>
    <row r="4" spans="2:10" s="15" customFormat="1" ht="18.75" x14ac:dyDescent="0.2">
      <c r="B4" s="28" t="s">
        <v>43</v>
      </c>
      <c r="C4" s="28"/>
      <c r="D4" s="28"/>
      <c r="E4" s="28"/>
      <c r="F4" s="28"/>
      <c r="G4" s="28"/>
      <c r="H4" s="28"/>
      <c r="I4" s="28"/>
    </row>
    <row r="5" spans="2:10" s="15" customFormat="1" ht="18.75" x14ac:dyDescent="0.2">
      <c r="B5" s="28" t="s">
        <v>44</v>
      </c>
      <c r="C5" s="28"/>
      <c r="D5" s="28"/>
      <c r="E5" s="28"/>
      <c r="F5" s="28"/>
      <c r="G5" s="28"/>
      <c r="H5" s="28"/>
      <c r="I5" s="28"/>
    </row>
    <row r="6" spans="2:10" s="15" customFormat="1" ht="18.75" x14ac:dyDescent="0.2">
      <c r="B6" s="28" t="s">
        <v>46</v>
      </c>
      <c r="C6" s="28"/>
      <c r="D6" s="28"/>
      <c r="E6" s="28"/>
      <c r="F6" s="28"/>
      <c r="G6" s="28"/>
      <c r="H6" s="28"/>
      <c r="I6" s="28"/>
    </row>
    <row r="7" spans="2:10" x14ac:dyDescent="0.2">
      <c r="B7" s="2"/>
      <c r="C7" s="2"/>
      <c r="D7" s="2"/>
      <c r="E7" s="2"/>
      <c r="F7" s="2"/>
      <c r="G7" s="2"/>
      <c r="H7" s="2"/>
      <c r="I7" s="2"/>
    </row>
    <row r="8" spans="2:10" x14ac:dyDescent="0.2">
      <c r="B8" s="29" t="s">
        <v>0</v>
      </c>
      <c r="C8" s="30"/>
      <c r="D8" s="35" t="s">
        <v>1</v>
      </c>
      <c r="E8" s="36"/>
      <c r="F8" s="36"/>
      <c r="G8" s="36"/>
      <c r="H8" s="37"/>
      <c r="I8" s="38" t="s">
        <v>2</v>
      </c>
    </row>
    <row r="9" spans="2:10" ht="27.75" customHeight="1" x14ac:dyDescent="0.2">
      <c r="B9" s="31"/>
      <c r="C9" s="32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39"/>
    </row>
    <row r="10" spans="2:10" x14ac:dyDescent="0.2">
      <c r="B10" s="33"/>
      <c r="C10" s="34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 x14ac:dyDescent="0.2">
      <c r="B11" s="3"/>
      <c r="C11" s="4"/>
      <c r="D11" s="5"/>
      <c r="E11" s="5"/>
      <c r="F11" s="5"/>
      <c r="G11" s="5"/>
      <c r="H11" s="5"/>
      <c r="I11" s="5"/>
    </row>
    <row r="12" spans="2:10" x14ac:dyDescent="0.2">
      <c r="B12" s="27" t="s">
        <v>10</v>
      </c>
      <c r="C12" s="27"/>
      <c r="D12" s="22">
        <f>SUM(D13:D20)</f>
        <v>25718893</v>
      </c>
      <c r="E12" s="22">
        <f t="shared" ref="E12:I12" si="0">SUM(E13:E20)</f>
        <v>0</v>
      </c>
      <c r="F12" s="22">
        <f t="shared" si="0"/>
        <v>25718893</v>
      </c>
      <c r="G12" s="22">
        <f t="shared" si="0"/>
        <v>6429722.25</v>
      </c>
      <c r="H12" s="22">
        <f t="shared" si="0"/>
        <v>6429722.25</v>
      </c>
      <c r="I12" s="22">
        <f>+F12-G12</f>
        <v>19289170.75</v>
      </c>
    </row>
    <row r="13" spans="2:10" ht="15" customHeight="1" x14ac:dyDescent="0.2">
      <c r="B13" s="26" t="s">
        <v>11</v>
      </c>
      <c r="C13" s="26"/>
      <c r="D13" s="23">
        <v>0</v>
      </c>
      <c r="E13" s="23"/>
      <c r="F13" s="22">
        <f t="shared" ref="F13:F48" si="1">+D13+E13</f>
        <v>0</v>
      </c>
      <c r="G13" s="23"/>
      <c r="H13" s="23"/>
      <c r="I13" s="22">
        <f t="shared" ref="I13:I46" si="2">+F13-G13</f>
        <v>0</v>
      </c>
    </row>
    <row r="14" spans="2:10" ht="15" customHeight="1" x14ac:dyDescent="0.2">
      <c r="B14" s="26" t="s">
        <v>12</v>
      </c>
      <c r="C14" s="26"/>
      <c r="D14" s="23">
        <v>0</v>
      </c>
      <c r="E14" s="23"/>
      <c r="F14" s="22">
        <f t="shared" si="1"/>
        <v>0</v>
      </c>
      <c r="G14" s="23"/>
      <c r="H14" s="23"/>
      <c r="I14" s="22">
        <f t="shared" si="2"/>
        <v>0</v>
      </c>
    </row>
    <row r="15" spans="2:10" ht="15" customHeight="1" x14ac:dyDescent="0.2">
      <c r="B15" s="26" t="s">
        <v>13</v>
      </c>
      <c r="C15" s="26"/>
      <c r="D15" s="23">
        <v>14518893</v>
      </c>
      <c r="E15" s="23"/>
      <c r="F15" s="22">
        <f t="shared" si="1"/>
        <v>14518893</v>
      </c>
      <c r="G15" s="23">
        <v>3629723.25</v>
      </c>
      <c r="H15" s="23">
        <v>3629723.25</v>
      </c>
      <c r="I15" s="22">
        <f t="shared" si="2"/>
        <v>10889169.75</v>
      </c>
    </row>
    <row r="16" spans="2:10" ht="15" customHeight="1" x14ac:dyDescent="0.2">
      <c r="B16" s="26" t="s">
        <v>14</v>
      </c>
      <c r="C16" s="26"/>
      <c r="D16" s="23">
        <v>0</v>
      </c>
      <c r="E16" s="23"/>
      <c r="F16" s="22">
        <f t="shared" si="1"/>
        <v>0</v>
      </c>
      <c r="G16" s="23"/>
      <c r="H16" s="23"/>
      <c r="I16" s="22">
        <f t="shared" si="2"/>
        <v>0</v>
      </c>
    </row>
    <row r="17" spans="2:9" ht="15" customHeight="1" x14ac:dyDescent="0.2">
      <c r="B17" s="26" t="s">
        <v>15</v>
      </c>
      <c r="C17" s="26"/>
      <c r="D17" s="23">
        <v>1500000</v>
      </c>
      <c r="E17" s="23"/>
      <c r="F17" s="22">
        <f t="shared" si="1"/>
        <v>1500000</v>
      </c>
      <c r="G17" s="23">
        <v>375000</v>
      </c>
      <c r="H17" s="23">
        <v>375000</v>
      </c>
      <c r="I17" s="22">
        <f t="shared" si="2"/>
        <v>1125000</v>
      </c>
    </row>
    <row r="18" spans="2:9" ht="15" customHeight="1" x14ac:dyDescent="0.2">
      <c r="B18" s="26" t="s">
        <v>16</v>
      </c>
      <c r="C18" s="26"/>
      <c r="D18" s="23">
        <v>0</v>
      </c>
      <c r="E18" s="23"/>
      <c r="F18" s="22">
        <f t="shared" si="1"/>
        <v>0</v>
      </c>
      <c r="G18" s="23"/>
      <c r="H18" s="23"/>
      <c r="I18" s="22">
        <f t="shared" si="2"/>
        <v>0</v>
      </c>
    </row>
    <row r="19" spans="2:9" ht="15" customHeight="1" x14ac:dyDescent="0.2">
      <c r="B19" s="26" t="s">
        <v>17</v>
      </c>
      <c r="C19" s="26"/>
      <c r="D19" s="23">
        <v>9000000</v>
      </c>
      <c r="E19" s="23"/>
      <c r="F19" s="22">
        <f t="shared" si="1"/>
        <v>9000000</v>
      </c>
      <c r="G19" s="23">
        <v>2250000</v>
      </c>
      <c r="H19" s="23">
        <v>2250000</v>
      </c>
      <c r="I19" s="22">
        <f t="shared" si="2"/>
        <v>6750000</v>
      </c>
    </row>
    <row r="20" spans="2:9" ht="15" customHeight="1" x14ac:dyDescent="0.2">
      <c r="B20" s="26" t="s">
        <v>18</v>
      </c>
      <c r="C20" s="26"/>
      <c r="D20" s="23">
        <v>700000</v>
      </c>
      <c r="E20" s="23"/>
      <c r="F20" s="22">
        <f t="shared" si="1"/>
        <v>700000</v>
      </c>
      <c r="G20" s="23">
        <v>174999</v>
      </c>
      <c r="H20" s="23">
        <v>174999</v>
      </c>
      <c r="I20" s="22">
        <f t="shared" si="2"/>
        <v>525001</v>
      </c>
    </row>
    <row r="21" spans="2:9" x14ac:dyDescent="0.2">
      <c r="B21" s="6"/>
      <c r="C21" s="7"/>
      <c r="D21" s="8"/>
      <c r="E21" s="8"/>
      <c r="F21" s="22">
        <f t="shared" si="1"/>
        <v>0</v>
      </c>
      <c r="G21" s="8"/>
      <c r="H21" s="8"/>
      <c r="I21" s="22">
        <f t="shared" si="2"/>
        <v>0</v>
      </c>
    </row>
    <row r="22" spans="2:9" x14ac:dyDescent="0.2">
      <c r="B22" s="27" t="s">
        <v>19</v>
      </c>
      <c r="C22" s="27"/>
      <c r="D22" s="22">
        <f>SUM(D23:D29)</f>
        <v>56000000</v>
      </c>
      <c r="E22" s="22">
        <f t="shared" ref="E22:I22" si="3">SUM(E23:E29)</f>
        <v>0</v>
      </c>
      <c r="F22" s="22">
        <f t="shared" si="3"/>
        <v>56000000</v>
      </c>
      <c r="G22" s="22">
        <f t="shared" si="3"/>
        <v>13353999</v>
      </c>
      <c r="H22" s="22">
        <f t="shared" si="3"/>
        <v>13074999</v>
      </c>
      <c r="I22" s="22">
        <f t="shared" si="2"/>
        <v>42646001</v>
      </c>
    </row>
    <row r="23" spans="2:9" ht="15" customHeight="1" x14ac:dyDescent="0.2">
      <c r="B23" s="26" t="s">
        <v>20</v>
      </c>
      <c r="C23" s="26"/>
      <c r="D23" s="23">
        <v>17000000</v>
      </c>
      <c r="E23" s="23"/>
      <c r="F23" s="22">
        <f t="shared" si="1"/>
        <v>17000000</v>
      </c>
      <c r="G23" s="23">
        <v>4250000</v>
      </c>
      <c r="H23" s="23">
        <v>4250000</v>
      </c>
      <c r="I23" s="22">
        <f t="shared" si="2"/>
        <v>12750000</v>
      </c>
    </row>
    <row r="24" spans="2:9" ht="15" customHeight="1" x14ac:dyDescent="0.2">
      <c r="B24" s="26" t="s">
        <v>21</v>
      </c>
      <c r="C24" s="26"/>
      <c r="D24" s="23">
        <v>32500000</v>
      </c>
      <c r="E24" s="23"/>
      <c r="F24" s="22">
        <f t="shared" si="1"/>
        <v>32500000</v>
      </c>
      <c r="G24" s="23">
        <v>8124999</v>
      </c>
      <c r="H24" s="23">
        <v>8124999</v>
      </c>
      <c r="I24" s="22">
        <f t="shared" si="2"/>
        <v>24375001</v>
      </c>
    </row>
    <row r="25" spans="2:9" ht="15" customHeight="1" x14ac:dyDescent="0.2">
      <c r="B25" s="26" t="s">
        <v>22</v>
      </c>
      <c r="C25" s="26"/>
      <c r="D25" s="23">
        <v>3000000</v>
      </c>
      <c r="E25" s="23"/>
      <c r="F25" s="22">
        <f t="shared" si="1"/>
        <v>3000000</v>
      </c>
      <c r="G25" s="23">
        <v>100000</v>
      </c>
      <c r="H25" s="23">
        <v>100000</v>
      </c>
      <c r="I25" s="22">
        <f t="shared" si="2"/>
        <v>2900000</v>
      </c>
    </row>
    <row r="26" spans="2:9" ht="15" customHeight="1" x14ac:dyDescent="0.2">
      <c r="B26" s="26" t="s">
        <v>23</v>
      </c>
      <c r="C26" s="26"/>
      <c r="D26" s="23">
        <v>2000000</v>
      </c>
      <c r="E26" s="23"/>
      <c r="F26" s="22">
        <f t="shared" si="1"/>
        <v>2000000</v>
      </c>
      <c r="G26" s="23">
        <v>500000</v>
      </c>
      <c r="H26" s="23">
        <v>500000</v>
      </c>
      <c r="I26" s="22">
        <f t="shared" si="2"/>
        <v>1500000</v>
      </c>
    </row>
    <row r="27" spans="2:9" ht="15" customHeight="1" x14ac:dyDescent="0.2">
      <c r="B27" s="26" t="s">
        <v>24</v>
      </c>
      <c r="C27" s="26"/>
      <c r="D27" s="23">
        <v>1000000</v>
      </c>
      <c r="E27" s="23"/>
      <c r="F27" s="22">
        <f t="shared" si="1"/>
        <v>1000000</v>
      </c>
      <c r="G27" s="23">
        <v>250000</v>
      </c>
      <c r="H27" s="23">
        <v>100000</v>
      </c>
      <c r="I27" s="22">
        <f t="shared" si="2"/>
        <v>750000</v>
      </c>
    </row>
    <row r="28" spans="2:9" ht="15" customHeight="1" x14ac:dyDescent="0.2">
      <c r="B28" s="26" t="s">
        <v>25</v>
      </c>
      <c r="C28" s="26"/>
      <c r="D28" s="23">
        <v>500000</v>
      </c>
      <c r="E28" s="23"/>
      <c r="F28" s="22">
        <f t="shared" si="1"/>
        <v>500000</v>
      </c>
      <c r="G28" s="23">
        <v>129000</v>
      </c>
      <c r="H28" s="23"/>
      <c r="I28" s="22">
        <f t="shared" si="2"/>
        <v>371000</v>
      </c>
    </row>
    <row r="29" spans="2:9" ht="15" customHeight="1" x14ac:dyDescent="0.2">
      <c r="B29" s="26" t="s">
        <v>26</v>
      </c>
      <c r="C29" s="26"/>
      <c r="D29" s="23">
        <v>0</v>
      </c>
      <c r="E29" s="23"/>
      <c r="F29" s="22">
        <f t="shared" si="1"/>
        <v>0</v>
      </c>
      <c r="G29" s="23"/>
      <c r="H29" s="23"/>
      <c r="I29" s="22">
        <f t="shared" si="2"/>
        <v>0</v>
      </c>
    </row>
    <row r="30" spans="2:9" x14ac:dyDescent="0.2">
      <c r="B30" s="6"/>
      <c r="C30" s="7"/>
      <c r="D30" s="9"/>
      <c r="E30" s="9"/>
      <c r="F30" s="22">
        <f t="shared" si="1"/>
        <v>0</v>
      </c>
      <c r="G30" s="9"/>
      <c r="H30" s="9"/>
      <c r="I30" s="22">
        <f t="shared" si="2"/>
        <v>0</v>
      </c>
    </row>
    <row r="31" spans="2:9" x14ac:dyDescent="0.2">
      <c r="B31" s="27" t="s">
        <v>27</v>
      </c>
      <c r="C31" s="27"/>
      <c r="D31" s="22">
        <f>SUM(D32:D40)</f>
        <v>1500000</v>
      </c>
      <c r="E31" s="22">
        <f t="shared" ref="E31:I31" si="4">SUM(E32:E40)</f>
        <v>0</v>
      </c>
      <c r="F31" s="22">
        <f t="shared" si="4"/>
        <v>1500000</v>
      </c>
      <c r="G31" s="22">
        <f t="shared" si="4"/>
        <v>381768</v>
      </c>
      <c r="H31" s="22">
        <f t="shared" si="4"/>
        <v>114941.62</v>
      </c>
      <c r="I31" s="22">
        <f t="shared" si="2"/>
        <v>1118232</v>
      </c>
    </row>
    <row r="32" spans="2:9" ht="15" customHeight="1" x14ac:dyDescent="0.2">
      <c r="B32" s="26" t="s">
        <v>28</v>
      </c>
      <c r="C32" s="26"/>
      <c r="D32" s="23">
        <v>1000000</v>
      </c>
      <c r="E32" s="23"/>
      <c r="F32" s="22">
        <f t="shared" si="1"/>
        <v>1000000</v>
      </c>
      <c r="G32" s="23">
        <v>300000</v>
      </c>
      <c r="H32" s="23">
        <v>114941.62</v>
      </c>
      <c r="I32" s="22">
        <f t="shared" si="2"/>
        <v>700000</v>
      </c>
    </row>
    <row r="33" spans="2:9" ht="15" customHeight="1" x14ac:dyDescent="0.2">
      <c r="B33" s="26" t="s">
        <v>29</v>
      </c>
      <c r="C33" s="26"/>
      <c r="D33" s="23">
        <v>0</v>
      </c>
      <c r="E33" s="23"/>
      <c r="F33" s="22">
        <f t="shared" si="1"/>
        <v>0</v>
      </c>
      <c r="G33" s="23"/>
      <c r="H33" s="23"/>
      <c r="I33" s="22">
        <f t="shared" si="2"/>
        <v>0</v>
      </c>
    </row>
    <row r="34" spans="2:9" ht="15" customHeight="1" x14ac:dyDescent="0.2">
      <c r="B34" s="26" t="s">
        <v>30</v>
      </c>
      <c r="C34" s="26"/>
      <c r="D34" s="23">
        <v>0</v>
      </c>
      <c r="E34" s="23"/>
      <c r="F34" s="22">
        <f t="shared" si="1"/>
        <v>0</v>
      </c>
      <c r="G34" s="23"/>
      <c r="H34" s="23"/>
      <c r="I34" s="22">
        <f t="shared" si="2"/>
        <v>0</v>
      </c>
    </row>
    <row r="35" spans="2:9" ht="15" customHeight="1" x14ac:dyDescent="0.2">
      <c r="B35" s="26" t="s">
        <v>31</v>
      </c>
      <c r="C35" s="26"/>
      <c r="D35" s="23">
        <v>0</v>
      </c>
      <c r="E35" s="23"/>
      <c r="F35" s="22">
        <f t="shared" si="1"/>
        <v>0</v>
      </c>
      <c r="G35" s="23"/>
      <c r="H35" s="23"/>
      <c r="I35" s="22">
        <f t="shared" si="2"/>
        <v>0</v>
      </c>
    </row>
    <row r="36" spans="2:9" ht="15" customHeight="1" x14ac:dyDescent="0.2">
      <c r="B36" s="26" t="s">
        <v>32</v>
      </c>
      <c r="C36" s="26"/>
      <c r="D36" s="23">
        <v>0</v>
      </c>
      <c r="E36" s="23"/>
      <c r="F36" s="22">
        <f t="shared" si="1"/>
        <v>0</v>
      </c>
      <c r="G36" s="23"/>
      <c r="H36" s="23"/>
      <c r="I36" s="22">
        <f t="shared" si="2"/>
        <v>0</v>
      </c>
    </row>
    <row r="37" spans="2:9" ht="15" customHeight="1" x14ac:dyDescent="0.2">
      <c r="B37" s="26" t="s">
        <v>33</v>
      </c>
      <c r="C37" s="26"/>
      <c r="D37" s="23">
        <v>0</v>
      </c>
      <c r="E37" s="23"/>
      <c r="F37" s="22">
        <f t="shared" si="1"/>
        <v>0</v>
      </c>
      <c r="G37" s="23"/>
      <c r="H37" s="23"/>
      <c r="I37" s="22">
        <f t="shared" si="2"/>
        <v>0</v>
      </c>
    </row>
    <row r="38" spans="2:9" ht="15" customHeight="1" x14ac:dyDescent="0.2">
      <c r="B38" s="26" t="s">
        <v>34</v>
      </c>
      <c r="C38" s="26"/>
      <c r="D38" s="23">
        <v>500000</v>
      </c>
      <c r="E38" s="23"/>
      <c r="F38" s="22">
        <f t="shared" si="1"/>
        <v>500000</v>
      </c>
      <c r="G38" s="23">
        <v>81768</v>
      </c>
      <c r="H38" s="23"/>
      <c r="I38" s="22">
        <f t="shared" si="2"/>
        <v>418232</v>
      </c>
    </row>
    <row r="39" spans="2:9" ht="15" customHeight="1" x14ac:dyDescent="0.2">
      <c r="B39" s="26" t="s">
        <v>35</v>
      </c>
      <c r="C39" s="26"/>
      <c r="D39" s="23">
        <v>0</v>
      </c>
      <c r="E39" s="23"/>
      <c r="F39" s="22">
        <f t="shared" si="1"/>
        <v>0</v>
      </c>
      <c r="G39" s="23"/>
      <c r="H39" s="23"/>
      <c r="I39" s="22">
        <f t="shared" si="2"/>
        <v>0</v>
      </c>
    </row>
    <row r="40" spans="2:9" ht="15" customHeight="1" x14ac:dyDescent="0.2">
      <c r="B40" s="26" t="s">
        <v>36</v>
      </c>
      <c r="C40" s="26"/>
      <c r="D40" s="23">
        <v>0</v>
      </c>
      <c r="E40" s="23"/>
      <c r="F40" s="22">
        <f t="shared" si="1"/>
        <v>0</v>
      </c>
      <c r="G40" s="23"/>
      <c r="H40" s="23"/>
      <c r="I40" s="22">
        <f t="shared" si="2"/>
        <v>0</v>
      </c>
    </row>
    <row r="41" spans="2:9" x14ac:dyDescent="0.2">
      <c r="B41" s="6"/>
      <c r="C41" s="7"/>
      <c r="D41" s="9"/>
      <c r="E41" s="9"/>
      <c r="F41" s="22">
        <f t="shared" si="1"/>
        <v>0</v>
      </c>
      <c r="G41" s="9"/>
      <c r="H41" s="9"/>
      <c r="I41" s="22">
        <f t="shared" si="2"/>
        <v>0</v>
      </c>
    </row>
    <row r="42" spans="2:9" x14ac:dyDescent="0.2">
      <c r="B42" s="27" t="s">
        <v>37</v>
      </c>
      <c r="C42" s="27"/>
      <c r="D42" s="22">
        <f>SUM(D43:D46)</f>
        <v>9314341</v>
      </c>
      <c r="E42" s="22">
        <f t="shared" ref="E42:I42" si="5">SUM(E43:E46)</f>
        <v>0</v>
      </c>
      <c r="F42" s="22">
        <f t="shared" si="5"/>
        <v>9314341</v>
      </c>
      <c r="G42" s="22">
        <f t="shared" si="5"/>
        <v>4271571.93</v>
      </c>
      <c r="H42" s="22">
        <f t="shared" si="5"/>
        <v>2673248.5300000003</v>
      </c>
      <c r="I42" s="22">
        <f t="shared" si="2"/>
        <v>5042769.07</v>
      </c>
    </row>
    <row r="43" spans="2:9" ht="15" customHeight="1" x14ac:dyDescent="0.2">
      <c r="B43" s="26" t="s">
        <v>38</v>
      </c>
      <c r="C43" s="26"/>
      <c r="D43" s="23">
        <v>2834341</v>
      </c>
      <c r="E43" s="23"/>
      <c r="F43" s="22">
        <f t="shared" si="1"/>
        <v>2834341</v>
      </c>
      <c r="G43" s="23">
        <f>289545.62+429933.91</f>
        <v>719479.53</v>
      </c>
      <c r="H43" s="23">
        <f>289545.62+429933.31</f>
        <v>719478.92999999993</v>
      </c>
      <c r="I43" s="22">
        <f t="shared" si="2"/>
        <v>2114861.4699999997</v>
      </c>
    </row>
    <row r="44" spans="2:9" ht="15" customHeight="1" x14ac:dyDescent="0.2">
      <c r="B44" s="26" t="s">
        <v>39</v>
      </c>
      <c r="C44" s="26"/>
      <c r="D44" s="23">
        <v>0</v>
      </c>
      <c r="E44" s="23"/>
      <c r="F44" s="22">
        <f t="shared" si="1"/>
        <v>0</v>
      </c>
      <c r="G44" s="23"/>
      <c r="H44" s="23"/>
      <c r="I44" s="22">
        <f t="shared" si="2"/>
        <v>0</v>
      </c>
    </row>
    <row r="45" spans="2:9" ht="15" customHeight="1" x14ac:dyDescent="0.2">
      <c r="B45" s="26" t="s">
        <v>40</v>
      </c>
      <c r="C45" s="26"/>
      <c r="D45" s="23">
        <v>0</v>
      </c>
      <c r="E45" s="23"/>
      <c r="F45" s="22">
        <f t="shared" si="1"/>
        <v>0</v>
      </c>
      <c r="G45" s="23"/>
      <c r="H45" s="23"/>
      <c r="I45" s="22">
        <f t="shared" si="2"/>
        <v>0</v>
      </c>
    </row>
    <row r="46" spans="2:9" ht="15" customHeight="1" x14ac:dyDescent="0.2">
      <c r="B46" s="26" t="s">
        <v>41</v>
      </c>
      <c r="C46" s="26"/>
      <c r="D46" s="23">
        <v>6480000</v>
      </c>
      <c r="E46" s="23">
        <v>0</v>
      </c>
      <c r="F46" s="22">
        <f t="shared" si="1"/>
        <v>6480000</v>
      </c>
      <c r="G46" s="23">
        <v>3552092.4</v>
      </c>
      <c r="H46" s="23">
        <v>1953769.6</v>
      </c>
      <c r="I46" s="22">
        <f t="shared" si="2"/>
        <v>2927907.6</v>
      </c>
    </row>
    <row r="47" spans="2:9" x14ac:dyDescent="0.2">
      <c r="B47" s="10"/>
      <c r="C47" s="11"/>
      <c r="D47" s="12"/>
      <c r="E47" s="12"/>
      <c r="F47" s="22">
        <f t="shared" si="1"/>
        <v>0</v>
      </c>
      <c r="G47" s="12"/>
      <c r="H47" s="12"/>
      <c r="I47" s="12"/>
    </row>
    <row r="48" spans="2:9" x14ac:dyDescent="0.2">
      <c r="B48" s="19"/>
      <c r="C48" s="20" t="s">
        <v>42</v>
      </c>
      <c r="D48" s="21">
        <f>SUM(D12,D22,D31,D42)</f>
        <v>92533234</v>
      </c>
      <c r="E48" s="21">
        <f t="shared" ref="D48:I48" si="6">SUM(E12,E22,E31,E42)</f>
        <v>0</v>
      </c>
      <c r="F48" s="22">
        <f t="shared" si="1"/>
        <v>92533234</v>
      </c>
      <c r="G48" s="21">
        <f>SUM(G12,G22,G31,G42)</f>
        <v>24437061.18</v>
      </c>
      <c r="H48" s="21">
        <f>SUM(H12,H22,H31,H42)</f>
        <v>22292911.400000002</v>
      </c>
      <c r="I48" s="21">
        <f>SUM(I12,I22,I31,I42)</f>
        <v>68096172.819999993</v>
      </c>
    </row>
    <row r="49" spans="4:5" x14ac:dyDescent="0.2"/>
    <row r="50" spans="4:5" x14ac:dyDescent="0.2"/>
    <row r="51" spans="4:5" x14ac:dyDescent="0.2"/>
    <row r="52" spans="4:5" x14ac:dyDescent="0.2"/>
    <row r="53" spans="4:5" x14ac:dyDescent="0.2"/>
    <row r="54" spans="4:5" x14ac:dyDescent="0.2"/>
    <row r="55" spans="4:5" x14ac:dyDescent="0.2"/>
    <row r="56" spans="4:5" ht="44.25" x14ac:dyDescent="0.2">
      <c r="D56" s="24"/>
      <c r="E56" s="25"/>
    </row>
    <row r="57" spans="4:5" x14ac:dyDescent="0.2"/>
    <row r="58" spans="4:5" x14ac:dyDescent="0.2"/>
    <row r="59" spans="4:5" x14ac:dyDescent="0.2"/>
    <row r="60" spans="4:5" x14ac:dyDescent="0.2"/>
    <row r="61" spans="4:5" x14ac:dyDescent="0.2"/>
    <row r="62" spans="4:5" x14ac:dyDescent="0.2"/>
    <row r="63" spans="4:5" x14ac:dyDescent="0.2"/>
    <row r="64" spans="4:5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0">
    <mergeCell ref="B3:J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55118110236220474" right="0.39370078740157483" top="0.47" bottom="0.4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</cp:lastModifiedBy>
  <cp:lastPrinted>2014-11-06T18:50:36Z</cp:lastPrinted>
  <dcterms:created xsi:type="dcterms:W3CDTF">2014-10-31T18:17:16Z</dcterms:created>
  <dcterms:modified xsi:type="dcterms:W3CDTF">2020-07-06T15:33:56Z</dcterms:modified>
</cp:coreProperties>
</file>