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RESPALDO USB\OPINION POSITIVA\"/>
    </mc:Choice>
  </mc:AlternateContent>
  <bookViews>
    <workbookView xWindow="-105" yWindow="-105" windowWidth="23250" windowHeight="12570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5" i="1" l="1"/>
  <c r="I85" i="1" s="1"/>
  <c r="F84" i="1"/>
  <c r="I84" i="1" s="1"/>
  <c r="F83" i="1"/>
  <c r="I83" i="1" s="1"/>
  <c r="F82" i="1"/>
  <c r="I82" i="1" s="1"/>
  <c r="H81" i="1"/>
  <c r="G81" i="1"/>
  <c r="E81" i="1"/>
  <c r="D81" i="1"/>
  <c r="F81" i="1" s="1"/>
  <c r="I81" i="1" s="1"/>
  <c r="F79" i="1"/>
  <c r="I79" i="1" s="1"/>
  <c r="F78" i="1"/>
  <c r="I78" i="1" s="1"/>
  <c r="F77" i="1"/>
  <c r="I77" i="1" s="1"/>
  <c r="F76" i="1"/>
  <c r="I76" i="1" s="1"/>
  <c r="F75" i="1"/>
  <c r="I75" i="1" s="1"/>
  <c r="F74" i="1"/>
  <c r="I74" i="1" s="1"/>
  <c r="F73" i="1"/>
  <c r="I73" i="1" s="1"/>
  <c r="F72" i="1"/>
  <c r="I72" i="1" s="1"/>
  <c r="F71" i="1"/>
  <c r="I71" i="1" s="1"/>
  <c r="H70" i="1"/>
  <c r="G70" i="1"/>
  <c r="E70" i="1"/>
  <c r="D70" i="1"/>
  <c r="F70" i="1" s="1"/>
  <c r="I70" i="1" s="1"/>
  <c r="F68" i="1"/>
  <c r="I68" i="1" s="1"/>
  <c r="F67" i="1"/>
  <c r="I67" i="1" s="1"/>
  <c r="F66" i="1"/>
  <c r="I66" i="1" s="1"/>
  <c r="F65" i="1"/>
  <c r="I65" i="1" s="1"/>
  <c r="F64" i="1"/>
  <c r="I64" i="1" s="1"/>
  <c r="F63" i="1"/>
  <c r="I63" i="1" s="1"/>
  <c r="F62" i="1"/>
  <c r="I62" i="1" s="1"/>
  <c r="H61" i="1"/>
  <c r="G61" i="1"/>
  <c r="E61" i="1"/>
  <c r="D61" i="1"/>
  <c r="F61" i="1" s="1"/>
  <c r="I61" i="1" s="1"/>
  <c r="F59" i="1"/>
  <c r="I59" i="1" s="1"/>
  <c r="F58" i="1"/>
  <c r="I58" i="1" s="1"/>
  <c r="F57" i="1"/>
  <c r="I57" i="1" s="1"/>
  <c r="F56" i="1"/>
  <c r="I56" i="1" s="1"/>
  <c r="F55" i="1"/>
  <c r="I55" i="1" s="1"/>
  <c r="F54" i="1"/>
  <c r="I54" i="1" s="1"/>
  <c r="F53" i="1"/>
  <c r="I53" i="1" s="1"/>
  <c r="F52" i="1"/>
  <c r="I52" i="1" s="1"/>
  <c r="H51" i="1"/>
  <c r="H49" i="1" s="1"/>
  <c r="G51" i="1"/>
  <c r="E51" i="1"/>
  <c r="E49" i="1" s="1"/>
  <c r="D51" i="1"/>
  <c r="G49" i="1"/>
  <c r="F47" i="1"/>
  <c r="I47" i="1" s="1"/>
  <c r="F46" i="1"/>
  <c r="I46" i="1" s="1"/>
  <c r="F45" i="1"/>
  <c r="I45" i="1" s="1"/>
  <c r="F44" i="1"/>
  <c r="I44" i="1" s="1"/>
  <c r="H43" i="1"/>
  <c r="G43" i="1"/>
  <c r="E43" i="1"/>
  <c r="D43" i="1"/>
  <c r="F43" i="1" s="1"/>
  <c r="I43" i="1" s="1"/>
  <c r="F41" i="1"/>
  <c r="I41" i="1" s="1"/>
  <c r="F40" i="1"/>
  <c r="I40" i="1" s="1"/>
  <c r="F39" i="1"/>
  <c r="I39" i="1" s="1"/>
  <c r="F38" i="1"/>
  <c r="I38" i="1" s="1"/>
  <c r="F37" i="1"/>
  <c r="I37" i="1" s="1"/>
  <c r="F36" i="1"/>
  <c r="I36" i="1" s="1"/>
  <c r="F35" i="1"/>
  <c r="I35" i="1" s="1"/>
  <c r="F34" i="1"/>
  <c r="I34" i="1" s="1"/>
  <c r="F33" i="1"/>
  <c r="I33" i="1" s="1"/>
  <c r="H32" i="1"/>
  <c r="G32" i="1"/>
  <c r="E32" i="1"/>
  <c r="D32" i="1"/>
  <c r="F30" i="1"/>
  <c r="I30" i="1" s="1"/>
  <c r="F29" i="1"/>
  <c r="I29" i="1" s="1"/>
  <c r="F28" i="1"/>
  <c r="I28" i="1" s="1"/>
  <c r="F27" i="1"/>
  <c r="I27" i="1" s="1"/>
  <c r="F26" i="1"/>
  <c r="I26" i="1" s="1"/>
  <c r="F25" i="1"/>
  <c r="I25" i="1" s="1"/>
  <c r="F24" i="1"/>
  <c r="I24" i="1" s="1"/>
  <c r="H23" i="1"/>
  <c r="G23" i="1"/>
  <c r="E23" i="1"/>
  <c r="D23" i="1"/>
  <c r="F23" i="1" s="1"/>
  <c r="I23" i="1" s="1"/>
  <c r="F21" i="1"/>
  <c r="I21" i="1" s="1"/>
  <c r="F20" i="1"/>
  <c r="I20" i="1" s="1"/>
  <c r="F19" i="1"/>
  <c r="I19" i="1" s="1"/>
  <c r="F18" i="1"/>
  <c r="I18" i="1" s="1"/>
  <c r="F17" i="1"/>
  <c r="I17" i="1" s="1"/>
  <c r="F16" i="1"/>
  <c r="I16" i="1" s="1"/>
  <c r="F15" i="1"/>
  <c r="I15" i="1" s="1"/>
  <c r="F14" i="1"/>
  <c r="I14" i="1" s="1"/>
  <c r="H13" i="1"/>
  <c r="G13" i="1"/>
  <c r="G12" i="1" s="1"/>
  <c r="G87" i="1" s="1"/>
  <c r="E13" i="1"/>
  <c r="D13" i="1"/>
  <c r="F13" i="1" s="1"/>
  <c r="I13" i="1" s="1"/>
  <c r="E12" i="1"/>
  <c r="E87" i="1" s="1"/>
  <c r="D12" i="1" l="1"/>
  <c r="H12" i="1"/>
  <c r="H87" i="1" s="1"/>
  <c r="F32" i="1"/>
  <c r="I32" i="1" s="1"/>
  <c r="F51" i="1"/>
  <c r="I51" i="1" s="1"/>
  <c r="D49" i="1"/>
  <c r="F49" i="1" s="1"/>
  <c r="I49" i="1" s="1"/>
  <c r="F12" i="1"/>
  <c r="D87" i="1" l="1"/>
  <c r="F87" i="1"/>
  <c r="I12" i="1"/>
  <c r="I87" i="1" s="1"/>
</calcChain>
</file>

<file path=xl/sharedStrings.xml><?xml version="1.0" encoding="utf-8"?>
<sst xmlns="http://schemas.openxmlformats.org/spreadsheetml/2006/main" count="91" uniqueCount="55">
  <si>
    <t>MUNICIPIO IXTLAHUACÁN DEL RÍO</t>
  </si>
  <si>
    <t>ESTADO ANALÍTICO DEL EJERCICIO DEL PRESUPUESTO DE EGRESOS</t>
  </si>
  <si>
    <t>CLASIFICACIÓN FUNCIONAL (FINALIDAD Y FUNCIÓN)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</si>
  <si>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</si>
  <si>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</si>
  <si>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</si>
  <si>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</si>
  <si>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</si>
  <si>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</si>
  <si>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</si>
  <si>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</si>
  <si>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</si>
  <si>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</si>
  <si>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I</t>
  </si>
  <si>
    <t>GASTO NO ETIQUETADO</t>
  </si>
  <si>
    <t>A</t>
  </si>
  <si>
    <t>Gobierno</t>
  </si>
  <si>
    <t xml:space="preserve">     Legislación</t>
  </si>
  <si>
    <t xml:space="preserve">    Justicia</t>
  </si>
  <si>
    <t xml:space="preserve">    Coordinación de la Política de Gobierno</t>
  </si>
  <si>
    <t xml:space="preserve">    Relaciones Exteriores</t>
  </si>
  <si>
    <t xml:space="preserve">    Asuntos Financieros y Hacendarios</t>
  </si>
  <si>
    <t xml:space="preserve">    Seguridad Nacional</t>
  </si>
  <si>
    <t xml:space="preserve">    Asuntos de Orden Público y de Seguridad Interior</t>
  </si>
  <si>
    <t xml:space="preserve">    Otros Servicios Generales</t>
  </si>
  <si>
    <t>B</t>
  </si>
  <si>
    <t>Desarrollo Social</t>
  </si>
  <si>
    <t xml:space="preserve">     Protección Ambiental</t>
  </si>
  <si>
    <t xml:space="preserve">     Vivienda y Servicios a la Comunidad</t>
  </si>
  <si>
    <t xml:space="preserve">     Salud</t>
  </si>
  <si>
    <t xml:space="preserve">     Recreación, Cultura y Otras Manifestaciones Sociales</t>
  </si>
  <si>
    <t xml:space="preserve">     Educación</t>
  </si>
  <si>
    <t xml:space="preserve">     Protección Social</t>
  </si>
  <si>
    <t xml:space="preserve">     Otros Asuntos Sociales</t>
  </si>
  <si>
    <t>C</t>
  </si>
  <si>
    <t>Desarrollo Económico</t>
  </si>
  <si>
    <t xml:space="preserve">     Asuntos Económicos, Comerciales y Laborales en General</t>
  </si>
  <si>
    <t xml:space="preserve">     Agropecuaria, Silvicultura, Pesca y Caza</t>
  </si>
  <si>
    <t xml:space="preserve">    Combustibles y Energía</t>
  </si>
  <si>
    <t xml:space="preserve">    Minería, Manufacturas y Construcción</t>
  </si>
  <si>
    <t xml:space="preserve">    Transporte</t>
  </si>
  <si>
    <t xml:space="preserve">    Comunicaciones</t>
  </si>
  <si>
    <t xml:space="preserve">    Turismo</t>
  </si>
  <si>
    <t xml:space="preserve">    Ciencia, Tecnología e Innovación</t>
  </si>
  <si>
    <t xml:space="preserve">    Otras Industrias y Otros Asuntos Económicos</t>
  </si>
  <si>
    <t>D</t>
  </si>
  <si>
    <t>Otras no Clasificadas en Funciones Anteriores</t>
  </si>
  <si>
    <t xml:space="preserve">     Transacciones de la Deuda Publica / Costo Financiero de la Deuda</t>
  </si>
  <si>
    <t xml:space="preserve">     Transferencias, Participaciones y Aportaciones entre Diferentes Niveles y Ordenes de Gobierno</t>
  </si>
  <si>
    <t xml:space="preserve">     Saneamiento del Sistema Financiero</t>
  </si>
  <si>
    <t xml:space="preserve">     Adeudos de Ejercicios Fiscales Anteriores</t>
  </si>
  <si>
    <t>II</t>
  </si>
  <si>
    <t>GASTO  ETIQUETADO</t>
  </si>
  <si>
    <t>TOTAL DEL GASTO</t>
  </si>
  <si>
    <t>DEL 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</si>
</sst>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b/>
      <sz val="12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  <font>
      <sz val="14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sz val="36"/>
      <color theme="1"/>
      <name val="C39HrP24DhTt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0" applyFont="1"/>
    <xf numFmtId="164" fontId="3" fillId="0" borderId="0" xfId="1" applyNumberFormat="1" applyFont="1" applyFill="1" applyBorder="1" applyAlignment="1" applyProtection="1">
      <alignment horizontal="center" vertical="center"/>
    </xf>
    <xf numFmtId="0" fontId="5" fillId="2" borderId="0" xfId="0" applyFont="1" applyFill="1"/>
    <xf numFmtId="164" fontId="6" fillId="3" borderId="3" xfId="1" applyNumberFormat="1" applyFont="1" applyFill="1" applyBorder="1" applyAlignment="1" applyProtection="1">
      <alignment horizontal="center" vertical="center"/>
    </xf>
    <xf numFmtId="164" fontId="6" fillId="3" borderId="3" xfId="1" applyNumberFormat="1" applyFont="1" applyFill="1" applyBorder="1" applyAlignment="1" applyProtection="1">
      <alignment horizontal="center" vertical="center" wrapText="1"/>
    </xf>
    <xf numFmtId="164" fontId="6" fillId="3" borderId="12" xfId="1" applyNumberFormat="1" applyFont="1" applyFill="1" applyBorder="1" applyAlignment="1" applyProtection="1">
      <alignment horizontal="center" vertical="center"/>
    </xf>
    <xf numFmtId="0" fontId="7" fillId="4" borderId="3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vertical="center" wrapText="1"/>
    </xf>
    <xf numFmtId="44" fontId="9" fillId="4" borderId="12" xfId="0" applyNumberFormat="1" applyFont="1" applyFill="1" applyBorder="1" applyAlignment="1">
      <alignment horizontal="left" vertical="center" shrinkToFit="1"/>
    </xf>
    <xf numFmtId="44" fontId="9" fillId="4" borderId="12" xfId="2" applyFont="1" applyFill="1" applyBorder="1" applyAlignment="1" applyProtection="1">
      <alignment horizontal="left" vertical="top" shrinkToFit="1"/>
    </xf>
    <xf numFmtId="0" fontId="9" fillId="5" borderId="12" xfId="0" applyFont="1" applyFill="1" applyBorder="1" applyAlignment="1">
      <alignment vertical="top" wrapText="1"/>
    </xf>
    <xf numFmtId="44" fontId="9" fillId="5" borderId="12" xfId="2" applyFont="1" applyFill="1" applyBorder="1" applyAlignment="1" applyProtection="1">
      <alignment horizontal="left" vertical="top" shrinkToFit="1"/>
    </xf>
    <xf numFmtId="44" fontId="10" fillId="2" borderId="12" xfId="2" applyFont="1" applyFill="1" applyBorder="1" applyAlignment="1" applyProtection="1">
      <alignment horizontal="left" vertical="top" shrinkToFit="1"/>
    </xf>
    <xf numFmtId="0" fontId="10" fillId="2" borderId="7" xfId="0" applyFont="1" applyFill="1" applyBorder="1" applyAlignment="1">
      <alignment horizontal="left" vertical="top" wrapText="1"/>
    </xf>
    <xf numFmtId="0" fontId="10" fillId="2" borderId="8" xfId="0" applyFont="1" applyFill="1" applyBorder="1" applyAlignment="1">
      <alignment horizontal="justify" vertical="top" wrapText="1"/>
    </xf>
    <xf numFmtId="3" fontId="10" fillId="2" borderId="13" xfId="0" applyNumberFormat="1" applyFont="1" applyFill="1" applyBorder="1" applyAlignment="1">
      <alignment horizontal="left" vertical="top" shrinkToFit="1"/>
    </xf>
    <xf numFmtId="44" fontId="9" fillId="5" borderId="12" xfId="0" applyNumberFormat="1" applyFont="1" applyFill="1" applyBorder="1" applyAlignment="1">
      <alignment horizontal="left" vertical="top" shrinkToFit="1"/>
    </xf>
    <xf numFmtId="44" fontId="10" fillId="2" borderId="6" xfId="2" applyFont="1" applyFill="1" applyBorder="1" applyAlignment="1" applyProtection="1">
      <alignment horizontal="left" vertical="top" shrinkToFit="1"/>
    </xf>
    <xf numFmtId="0" fontId="10" fillId="2" borderId="3" xfId="0" applyFont="1" applyFill="1" applyBorder="1" applyAlignment="1">
      <alignment horizontal="left" vertical="top" wrapText="1"/>
    </xf>
    <xf numFmtId="0" fontId="10" fillId="2" borderId="4" xfId="0" applyFont="1" applyFill="1" applyBorder="1" applyAlignment="1">
      <alignment vertical="top" wrapText="1"/>
    </xf>
    <xf numFmtId="3" fontId="10" fillId="2" borderId="4" xfId="0" applyNumberFormat="1" applyFont="1" applyFill="1" applyBorder="1" applyAlignment="1">
      <alignment horizontal="left" vertical="top" shrinkToFit="1"/>
    </xf>
    <xf numFmtId="3" fontId="10" fillId="2" borderId="5" xfId="0" applyNumberFormat="1" applyFont="1" applyFill="1" applyBorder="1" applyAlignment="1">
      <alignment horizontal="left" vertical="top" shrinkToFit="1"/>
    </xf>
    <xf numFmtId="0" fontId="7" fillId="4" borderId="10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vertical="center" wrapText="1"/>
    </xf>
    <xf numFmtId="44" fontId="9" fillId="4" borderId="9" xfId="0" applyNumberFormat="1" applyFont="1" applyFill="1" applyBorder="1" applyAlignment="1">
      <alignment horizontal="left" vertical="center" shrinkToFit="1"/>
    </xf>
    <xf numFmtId="44" fontId="9" fillId="4" borderId="9" xfId="2" applyFont="1" applyFill="1" applyBorder="1" applyAlignment="1" applyProtection="1">
      <alignment horizontal="left" vertical="top" shrinkToFi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shrinkToFit="1"/>
    </xf>
    <xf numFmtId="0" fontId="9" fillId="0" borderId="3" xfId="0" applyFont="1" applyBorder="1" applyAlignment="1">
      <alignment horizontal="left" vertical="top"/>
    </xf>
    <xf numFmtId="0" fontId="9" fillId="0" borderId="4" xfId="0" applyFont="1" applyBorder="1" applyAlignment="1">
      <alignment horizontal="right" vertical="top"/>
    </xf>
    <xf numFmtId="3" fontId="9" fillId="0" borderId="4" xfId="0" applyNumberFormat="1" applyFont="1" applyBorder="1" applyAlignment="1">
      <alignment horizontal="left" vertical="top" shrinkToFit="1"/>
    </xf>
    <xf numFmtId="3" fontId="9" fillId="0" borderId="5" xfId="0" applyNumberFormat="1" applyFont="1" applyBorder="1" applyAlignment="1">
      <alignment horizontal="left" vertical="top" shrinkToFit="1"/>
    </xf>
    <xf numFmtId="0" fontId="9" fillId="4" borderId="10" xfId="0" applyFont="1" applyFill="1" applyBorder="1" applyAlignment="1">
      <alignment horizontal="left"/>
    </xf>
    <xf numFmtId="0" fontId="11" fillId="4" borderId="11" xfId="0" applyFont="1" applyFill="1" applyBorder="1" applyAlignment="1">
      <alignment horizontal="right"/>
    </xf>
    <xf numFmtId="3" fontId="11" fillId="4" borderId="9" xfId="0" applyNumberFormat="1" applyFont="1" applyFill="1" applyBorder="1" applyAlignment="1">
      <alignment horizontal="left" shrinkToFit="1"/>
    </xf>
    <xf numFmtId="0" fontId="11" fillId="0" borderId="0" xfId="0" applyFont="1" applyAlignment="1">
      <alignment horizontal="center"/>
    </xf>
    <xf numFmtId="44" fontId="2" fillId="0" borderId="0" xfId="2" applyFont="1" applyBorder="1" applyAlignment="1" applyProtection="1">
      <alignment horizontal="center"/>
    </xf>
    <xf numFmtId="44" fontId="2" fillId="0" borderId="0" xfId="2" applyFont="1" applyFill="1" applyBorder="1" applyAlignment="1" applyProtection="1">
      <alignment horizontal="center"/>
    </xf>
    <xf numFmtId="42" fontId="12" fillId="0" borderId="0" xfId="0" applyNumberFormat="1" applyFont="1" applyAlignment="1">
      <alignment vertical="center"/>
    </xf>
    <xf numFmtId="0" fontId="10" fillId="2" borderId="12" xfId="0" applyFont="1" applyFill="1" applyBorder="1" applyAlignment="1">
      <alignment horizontal="left" vertical="top" wrapText="1"/>
    </xf>
    <xf numFmtId="0" fontId="10" fillId="2" borderId="6" xfId="0" applyFont="1" applyFill="1" applyBorder="1" applyAlignment="1">
      <alignment horizontal="left" vertical="top" wrapText="1"/>
    </xf>
    <xf numFmtId="164" fontId="4" fillId="0" borderId="0" xfId="1" applyNumberFormat="1" applyFont="1" applyFill="1" applyBorder="1" applyAlignment="1" applyProtection="1">
      <alignment horizontal="center" vertical="center"/>
    </xf>
    <xf numFmtId="164" fontId="6" fillId="3" borderId="1" xfId="1" applyNumberFormat="1" applyFont="1" applyFill="1" applyBorder="1" applyAlignment="1" applyProtection="1">
      <alignment horizontal="center" vertical="center"/>
    </xf>
    <xf numFmtId="164" fontId="6" fillId="3" borderId="2" xfId="1" applyNumberFormat="1" applyFont="1" applyFill="1" applyBorder="1" applyAlignment="1" applyProtection="1">
      <alignment horizontal="center" vertical="center"/>
    </xf>
    <xf numFmtId="164" fontId="6" fillId="3" borderId="7" xfId="1" applyNumberFormat="1" applyFont="1" applyFill="1" applyBorder="1" applyAlignment="1" applyProtection="1">
      <alignment horizontal="center" vertical="center"/>
    </xf>
    <xf numFmtId="164" fontId="6" fillId="3" borderId="8" xfId="1" applyNumberFormat="1" applyFont="1" applyFill="1" applyBorder="1" applyAlignment="1" applyProtection="1">
      <alignment horizontal="center" vertical="center"/>
    </xf>
    <xf numFmtId="164" fontId="6" fillId="3" borderId="10" xfId="1" applyNumberFormat="1" applyFont="1" applyFill="1" applyBorder="1" applyAlignment="1" applyProtection="1">
      <alignment horizontal="center" vertical="center"/>
    </xf>
    <xf numFmtId="164" fontId="6" fillId="3" borderId="11" xfId="1" applyNumberFormat="1" applyFont="1" applyFill="1" applyBorder="1" applyAlignment="1" applyProtection="1">
      <alignment horizontal="center" vertical="center"/>
    </xf>
    <xf numFmtId="164" fontId="6" fillId="3" borderId="3" xfId="1" applyNumberFormat="1" applyFont="1" applyFill="1" applyBorder="1" applyAlignment="1" applyProtection="1">
      <alignment horizontal="center" vertical="center"/>
    </xf>
    <xf numFmtId="164" fontId="6" fillId="3" borderId="4" xfId="1" applyNumberFormat="1" applyFont="1" applyFill="1" applyBorder="1" applyAlignment="1" applyProtection="1">
      <alignment horizontal="center" vertical="center"/>
    </xf>
    <xf numFmtId="164" fontId="6" fillId="3" borderId="5" xfId="1" applyNumberFormat="1" applyFont="1" applyFill="1" applyBorder="1" applyAlignment="1" applyProtection="1">
      <alignment horizontal="center" vertical="center"/>
    </xf>
    <xf numFmtId="164" fontId="6" fillId="3" borderId="6" xfId="1" applyNumberFormat="1" applyFont="1" applyFill="1" applyBorder="1" applyAlignment="1" applyProtection="1">
      <alignment horizontal="center" vertical="center"/>
    </xf>
    <xf numFmtId="164" fontId="6" fillId="3" borderId="9" xfId="1" applyNumberFormat="1" applyFont="1" applyFill="1" applyBorder="1" applyAlignment="1" applyProtection="1">
      <alignment horizontal="center" vertic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3"/>
  <sheetViews>
    <sheetView tabSelected="1" workbookViewId="0">
      <selection activeCell="E93" sqref="E93"/>
    </sheetView>
  </sheetViews>
  <sheetFormatPr baseColWidth="10" defaultRowHeight="15" x14ac:dyDescent="0.25"/>
  <cols>
    <col min="1" max="1" width="2.28515625" customWidth="1"/>
    <col min="2" max="2" width="4" customWidth="1"/>
    <col min="3" max="3" width="53" customWidth="1"/>
    <col min="4" max="9" width="14.28515625" customWidth="1"/>
  </cols>
  <sheetData>
    <row r="1" spans="1:9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x14ac:dyDescent="0.25">
      <c r="A2" s="1"/>
      <c r="B2" s="2"/>
      <c r="C2" s="2"/>
      <c r="D2" s="2"/>
      <c r="E2" s="2"/>
      <c r="F2" s="2"/>
      <c r="G2" s="2"/>
      <c r="H2" s="2"/>
      <c r="I2" s="2"/>
    </row>
    <row r="3" spans="1:9" ht="15.75" x14ac:dyDescent="0.25">
      <c r="A3" s="1"/>
      <c r="B3" s="42" t="s">
        <v>0</v>
      </c>
      <c r="C3" s="42"/>
      <c r="D3" s="42"/>
      <c r="E3" s="42"/>
      <c r="F3" s="42"/>
      <c r="G3" s="42"/>
      <c r="H3" s="42"/>
      <c r="I3" s="42"/>
    </row>
    <row r="4" spans="1:9" ht="15.75" x14ac:dyDescent="0.25">
      <c r="A4" s="1"/>
      <c r="B4" s="42" t="s">
        <v>1</v>
      </c>
      <c r="C4" s="42"/>
      <c r="D4" s="42"/>
      <c r="E4" s="42"/>
      <c r="F4" s="42"/>
      <c r="G4" s="42"/>
      <c r="H4" s="42"/>
      <c r="I4" s="42"/>
    </row>
    <row r="5" spans="1:9" ht="15.75" x14ac:dyDescent="0.25">
      <c r="A5" s="1"/>
      <c r="B5" s="42" t="s">
        <v>2</v>
      </c>
      <c r="C5" s="42"/>
      <c r="D5" s="42"/>
      <c r="E5" s="42"/>
      <c r="F5" s="42"/>
      <c r="G5" s="42"/>
      <c r="H5" s="42"/>
      <c r="I5" s="42"/>
    </row>
    <row r="6" spans="1:9" ht="15.75" x14ac:dyDescent="0.25">
      <c r="A6" s="1"/>
      <c r="B6" s="42"/>
      <c r="C6" s="42"/>
      <c r="D6" s="42"/>
      <c r="E6" s="42"/>
      <c r="F6" s="42"/>
      <c r="G6" s="42"/>
      <c r="H6" s="42"/>
      <c r="I6" s="42"/>
    </row>
    <row r="7" spans="1:9" ht="15.75" x14ac:dyDescent="0.25">
      <c r="A7" s="1"/>
      <c r="B7" s="42" t="s">
        <v>54</v>
      </c>
      <c r="C7" s="42"/>
      <c r="D7" s="42"/>
      <c r="E7" s="42"/>
      <c r="F7" s="42"/>
      <c r="G7" s="42"/>
      <c r="H7" s="42"/>
      <c r="I7" s="42"/>
    </row>
    <row r="8" spans="1:9" x14ac:dyDescent="0.25">
      <c r="A8" s="1"/>
      <c r="B8" s="3"/>
      <c r="C8" s="3"/>
      <c r="D8" s="3"/>
      <c r="E8" s="3"/>
      <c r="F8" s="3"/>
      <c r="G8" s="3"/>
      <c r="H8" s="3"/>
      <c r="I8" s="3"/>
    </row>
    <row r="9" spans="1:9" x14ac:dyDescent="0.25">
      <c r="A9" s="1"/>
      <c r="B9" s="43" t="s">
        <v>3</v>
      </c>
      <c r="C9" s="44"/>
      <c r="D9" s="49" t="s">
        <v>4</v>
      </c>
      <c r="E9" s="50"/>
      <c r="F9" s="50"/>
      <c r="G9" s="50"/>
      <c r="H9" s="51"/>
      <c r="I9" s="52" t="s">
        <v>5</v>
      </c>
    </row>
    <row r="10" spans="1:9" ht="25.5" x14ac:dyDescent="0.25">
      <c r="A10" s="1"/>
      <c r="B10" s="45"/>
      <c r="C10" s="46"/>
      <c r="D10" s="4" t="s">
        <v>6</v>
      </c>
      <c r="E10" s="5" t="s">
        <v>7</v>
      </c>
      <c r="F10" s="4" t="s">
        <v>8</v>
      </c>
      <c r="G10" s="4" t="s">
        <v>9</v>
      </c>
      <c r="H10" s="4" t="s">
        <v>10</v>
      </c>
      <c r="I10" s="53"/>
    </row>
    <row r="11" spans="1:9" x14ac:dyDescent="0.25">
      <c r="A11" s="1"/>
      <c r="B11" s="47"/>
      <c r="C11" s="48"/>
      <c r="D11" s="4">
        <v>1</v>
      </c>
      <c r="E11" s="4">
        <v>2</v>
      </c>
      <c r="F11" s="4" t="s">
        <v>11</v>
      </c>
      <c r="G11" s="4">
        <v>4</v>
      </c>
      <c r="H11" s="4">
        <v>5</v>
      </c>
      <c r="I11" s="6" t="s">
        <v>12</v>
      </c>
    </row>
    <row r="12" spans="1:9" ht="18" x14ac:dyDescent="0.25">
      <c r="A12" s="1"/>
      <c r="B12" s="7" t="s">
        <v>13</v>
      </c>
      <c r="C12" s="8" t="s">
        <v>14</v>
      </c>
      <c r="D12" s="9">
        <f>D13+D23+D32+D43</f>
        <v>77063459</v>
      </c>
      <c r="E12" s="9">
        <f>E13+E23+E32+E43</f>
        <v>8352522</v>
      </c>
      <c r="F12" s="10">
        <f>D12+E12</f>
        <v>85415981</v>
      </c>
      <c r="G12" s="9">
        <f t="shared" ref="G12:H12" si="0">G13+G23+G32+G43</f>
        <v>84284957.599999994</v>
      </c>
      <c r="H12" s="9">
        <f t="shared" si="0"/>
        <v>82341317.159999996</v>
      </c>
      <c r="I12" s="9">
        <f>F12-G12</f>
        <v>1131023.400000006</v>
      </c>
    </row>
    <row r="13" spans="1:9" x14ac:dyDescent="0.25">
      <c r="A13" s="1"/>
      <c r="B13" s="11" t="s">
        <v>15</v>
      </c>
      <c r="C13" s="11" t="s">
        <v>16</v>
      </c>
      <c r="D13" s="12">
        <f>SUM(D14:D21)</f>
        <v>39688956</v>
      </c>
      <c r="E13" s="12">
        <f>SUM(E14:E21)</f>
        <v>0</v>
      </c>
      <c r="F13" s="12">
        <f>D13+E13</f>
        <v>39688956</v>
      </c>
      <c r="G13" s="12">
        <f t="shared" ref="G13:H13" si="1">SUM(G14:G21)</f>
        <v>39688956</v>
      </c>
      <c r="H13" s="12">
        <f t="shared" si="1"/>
        <v>39688956</v>
      </c>
      <c r="I13" s="12">
        <f>F13-G13</f>
        <v>0</v>
      </c>
    </row>
    <row r="14" spans="1:9" x14ac:dyDescent="0.25">
      <c r="A14" s="1"/>
      <c r="B14" s="40" t="s">
        <v>17</v>
      </c>
      <c r="C14" s="40"/>
      <c r="D14" s="13">
        <v>0</v>
      </c>
      <c r="E14" s="13">
        <v>0</v>
      </c>
      <c r="F14" s="13">
        <f>D14+E14</f>
        <v>0</v>
      </c>
      <c r="G14" s="13">
        <v>0</v>
      </c>
      <c r="H14" s="13">
        <v>0</v>
      </c>
      <c r="I14" s="12">
        <f t="shared" ref="I14:I21" si="2">F14-G14</f>
        <v>0</v>
      </c>
    </row>
    <row r="15" spans="1:9" x14ac:dyDescent="0.25">
      <c r="A15" s="1"/>
      <c r="B15" s="40" t="s">
        <v>18</v>
      </c>
      <c r="C15" s="40"/>
      <c r="D15" s="13">
        <v>0</v>
      </c>
      <c r="E15" s="13">
        <v>0</v>
      </c>
      <c r="F15" s="13">
        <f t="shared" ref="F15:F21" si="3">D15+E15</f>
        <v>0</v>
      </c>
      <c r="G15" s="13">
        <v>0</v>
      </c>
      <c r="H15" s="13">
        <v>0</v>
      </c>
      <c r="I15" s="12">
        <f t="shared" si="2"/>
        <v>0</v>
      </c>
    </row>
    <row r="16" spans="1:9" x14ac:dyDescent="0.25">
      <c r="A16" s="1"/>
      <c r="B16" s="40" t="s">
        <v>19</v>
      </c>
      <c r="C16" s="40"/>
      <c r="D16" s="13">
        <v>24170026</v>
      </c>
      <c r="E16" s="13">
        <v>0</v>
      </c>
      <c r="F16" s="13">
        <f t="shared" si="3"/>
        <v>24170026</v>
      </c>
      <c r="G16" s="13">
        <v>24170026</v>
      </c>
      <c r="H16" s="13">
        <v>24170026</v>
      </c>
      <c r="I16" s="12">
        <f t="shared" si="2"/>
        <v>0</v>
      </c>
    </row>
    <row r="17" spans="1:9" x14ac:dyDescent="0.25">
      <c r="A17" s="1"/>
      <c r="B17" s="40" t="s">
        <v>20</v>
      </c>
      <c r="C17" s="40"/>
      <c r="D17" s="13">
        <v>0</v>
      </c>
      <c r="E17" s="13">
        <v>0</v>
      </c>
      <c r="F17" s="13">
        <f t="shared" si="3"/>
        <v>0</v>
      </c>
      <c r="G17" s="13">
        <v>0</v>
      </c>
      <c r="H17" s="13">
        <v>0</v>
      </c>
      <c r="I17" s="12">
        <f t="shared" si="2"/>
        <v>0</v>
      </c>
    </row>
    <row r="18" spans="1:9" x14ac:dyDescent="0.25">
      <c r="A18" s="1"/>
      <c r="B18" s="40" t="s">
        <v>21</v>
      </c>
      <c r="C18" s="40"/>
      <c r="D18" s="13">
        <v>4808490</v>
      </c>
      <c r="E18" s="13">
        <v>0</v>
      </c>
      <c r="F18" s="13">
        <f t="shared" si="3"/>
        <v>4808490</v>
      </c>
      <c r="G18" s="13">
        <v>4808490</v>
      </c>
      <c r="H18" s="13">
        <v>4808490</v>
      </c>
      <c r="I18" s="12">
        <f t="shared" si="2"/>
        <v>0</v>
      </c>
    </row>
    <row r="19" spans="1:9" x14ac:dyDescent="0.25">
      <c r="A19" s="1"/>
      <c r="B19" s="40" t="s">
        <v>22</v>
      </c>
      <c r="C19" s="40"/>
      <c r="D19" s="13">
        <v>0</v>
      </c>
      <c r="E19" s="13">
        <v>0</v>
      </c>
      <c r="F19" s="13">
        <f t="shared" si="3"/>
        <v>0</v>
      </c>
      <c r="G19" s="13">
        <v>0</v>
      </c>
      <c r="H19" s="13">
        <v>0</v>
      </c>
      <c r="I19" s="12">
        <f t="shared" si="2"/>
        <v>0</v>
      </c>
    </row>
    <row r="20" spans="1:9" x14ac:dyDescent="0.25">
      <c r="A20" s="1"/>
      <c r="B20" s="40" t="s">
        <v>23</v>
      </c>
      <c r="C20" s="40"/>
      <c r="D20" s="13">
        <v>10710440</v>
      </c>
      <c r="E20" s="13">
        <v>0</v>
      </c>
      <c r="F20" s="13">
        <f t="shared" si="3"/>
        <v>10710440</v>
      </c>
      <c r="G20" s="13">
        <v>10710440</v>
      </c>
      <c r="H20" s="13">
        <v>10710440</v>
      </c>
      <c r="I20" s="12">
        <f t="shared" si="2"/>
        <v>0</v>
      </c>
    </row>
    <row r="21" spans="1:9" x14ac:dyDescent="0.25">
      <c r="A21" s="1"/>
      <c r="B21" s="40" t="s">
        <v>24</v>
      </c>
      <c r="C21" s="40"/>
      <c r="D21" s="13">
        <v>0</v>
      </c>
      <c r="E21" s="13">
        <v>0</v>
      </c>
      <c r="F21" s="13">
        <f t="shared" si="3"/>
        <v>0</v>
      </c>
      <c r="G21" s="13">
        <v>0</v>
      </c>
      <c r="H21" s="13">
        <v>0</v>
      </c>
      <c r="I21" s="12">
        <f t="shared" si="2"/>
        <v>0</v>
      </c>
    </row>
    <row r="22" spans="1:9" x14ac:dyDescent="0.25">
      <c r="A22" s="1"/>
      <c r="B22" s="14"/>
      <c r="C22" s="15"/>
      <c r="D22" s="16"/>
      <c r="E22" s="16"/>
      <c r="F22" s="16"/>
      <c r="G22" s="16"/>
      <c r="H22" s="16"/>
      <c r="I22" s="16"/>
    </row>
    <row r="23" spans="1:9" x14ac:dyDescent="0.25">
      <c r="A23" s="1"/>
      <c r="B23" s="11" t="s">
        <v>25</v>
      </c>
      <c r="C23" s="11" t="s">
        <v>26</v>
      </c>
      <c r="D23" s="12">
        <f t="shared" ref="D23:H23" si="4">SUM(D24:D30)</f>
        <v>30019863</v>
      </c>
      <c r="E23" s="12">
        <f t="shared" si="4"/>
        <v>8352522</v>
      </c>
      <c r="F23" s="12">
        <f>D23+E23</f>
        <v>38372385</v>
      </c>
      <c r="G23" s="12">
        <f t="shared" si="4"/>
        <v>37241361.600000001</v>
      </c>
      <c r="H23" s="12">
        <f t="shared" si="4"/>
        <v>35297721.159999996</v>
      </c>
      <c r="I23" s="12">
        <f t="shared" ref="I23:I30" si="5">F23-G23</f>
        <v>1131023.3999999985</v>
      </c>
    </row>
    <row r="24" spans="1:9" x14ac:dyDescent="0.25">
      <c r="A24" s="1"/>
      <c r="B24" s="40" t="s">
        <v>27</v>
      </c>
      <c r="C24" s="40"/>
      <c r="D24" s="13">
        <v>0</v>
      </c>
      <c r="E24" s="13">
        <v>0</v>
      </c>
      <c r="F24" s="13">
        <f t="shared" ref="F24:F30" si="6">D24+E24</f>
        <v>0</v>
      </c>
      <c r="G24" s="13">
        <v>0</v>
      </c>
      <c r="H24" s="13">
        <v>0</v>
      </c>
      <c r="I24" s="12">
        <f t="shared" si="5"/>
        <v>0</v>
      </c>
    </row>
    <row r="25" spans="1:9" x14ac:dyDescent="0.25">
      <c r="A25" s="1"/>
      <c r="B25" s="40" t="s">
        <v>28</v>
      </c>
      <c r="C25" s="40"/>
      <c r="D25" s="13">
        <v>24283383</v>
      </c>
      <c r="E25" s="13">
        <v>8352522</v>
      </c>
      <c r="F25" s="13">
        <f t="shared" si="6"/>
        <v>32635905</v>
      </c>
      <c r="G25" s="13">
        <v>31504881.600000001</v>
      </c>
      <c r="H25" s="13">
        <v>29561241.16</v>
      </c>
      <c r="I25" s="12">
        <f t="shared" si="5"/>
        <v>1131023.3999999985</v>
      </c>
    </row>
    <row r="26" spans="1:9" x14ac:dyDescent="0.25">
      <c r="A26" s="1"/>
      <c r="B26" s="40" t="s">
        <v>29</v>
      </c>
      <c r="C26" s="40"/>
      <c r="D26" s="13">
        <v>0</v>
      </c>
      <c r="E26" s="13">
        <v>0</v>
      </c>
      <c r="F26" s="13">
        <f t="shared" si="6"/>
        <v>0</v>
      </c>
      <c r="G26" s="13">
        <v>0</v>
      </c>
      <c r="H26" s="13">
        <v>0</v>
      </c>
      <c r="I26" s="12">
        <f t="shared" si="5"/>
        <v>0</v>
      </c>
    </row>
    <row r="27" spans="1:9" x14ac:dyDescent="0.25">
      <c r="A27" s="1"/>
      <c r="B27" s="40" t="s">
        <v>30</v>
      </c>
      <c r="C27" s="40"/>
      <c r="D27" s="13">
        <v>5736480</v>
      </c>
      <c r="E27" s="13">
        <v>0</v>
      </c>
      <c r="F27" s="13">
        <f t="shared" si="6"/>
        <v>5736480</v>
      </c>
      <c r="G27" s="13">
        <v>5736480</v>
      </c>
      <c r="H27" s="13">
        <v>5736480</v>
      </c>
      <c r="I27" s="12">
        <f t="shared" si="5"/>
        <v>0</v>
      </c>
    </row>
    <row r="28" spans="1:9" x14ac:dyDescent="0.25">
      <c r="A28" s="1"/>
      <c r="B28" s="40" t="s">
        <v>31</v>
      </c>
      <c r="C28" s="40"/>
      <c r="D28" s="13">
        <v>0</v>
      </c>
      <c r="E28" s="13">
        <v>0</v>
      </c>
      <c r="F28" s="13">
        <f t="shared" si="6"/>
        <v>0</v>
      </c>
      <c r="G28" s="13">
        <v>0</v>
      </c>
      <c r="H28" s="13">
        <v>0</v>
      </c>
      <c r="I28" s="12">
        <f t="shared" si="5"/>
        <v>0</v>
      </c>
    </row>
    <row r="29" spans="1:9" x14ac:dyDescent="0.25">
      <c r="A29" s="1"/>
      <c r="B29" s="40" t="s">
        <v>32</v>
      </c>
      <c r="C29" s="40"/>
      <c r="D29" s="13">
        <v>0</v>
      </c>
      <c r="E29" s="13">
        <v>0</v>
      </c>
      <c r="F29" s="13">
        <f t="shared" si="6"/>
        <v>0</v>
      </c>
      <c r="G29" s="13">
        <v>0</v>
      </c>
      <c r="H29" s="13">
        <v>0</v>
      </c>
      <c r="I29" s="12">
        <f t="shared" si="5"/>
        <v>0</v>
      </c>
    </row>
    <row r="30" spans="1:9" x14ac:dyDescent="0.25">
      <c r="A30" s="1"/>
      <c r="B30" s="40" t="s">
        <v>33</v>
      </c>
      <c r="C30" s="40"/>
      <c r="D30" s="13">
        <v>0</v>
      </c>
      <c r="E30" s="13">
        <v>0</v>
      </c>
      <c r="F30" s="13">
        <f t="shared" si="6"/>
        <v>0</v>
      </c>
      <c r="G30" s="13">
        <v>0</v>
      </c>
      <c r="H30" s="13">
        <v>0</v>
      </c>
      <c r="I30" s="12">
        <f t="shared" si="5"/>
        <v>0</v>
      </c>
    </row>
    <row r="31" spans="1:9" x14ac:dyDescent="0.25">
      <c r="A31" s="1"/>
      <c r="B31" s="14"/>
      <c r="C31" s="15"/>
      <c r="D31" s="16"/>
      <c r="E31" s="16"/>
      <c r="F31" s="16"/>
      <c r="G31" s="16"/>
      <c r="H31" s="16"/>
      <c r="I31" s="16"/>
    </row>
    <row r="32" spans="1:9" x14ac:dyDescent="0.25">
      <c r="A32" s="1"/>
      <c r="B32" s="11" t="s">
        <v>34</v>
      </c>
      <c r="C32" s="11" t="s">
        <v>35</v>
      </c>
      <c r="D32" s="12">
        <f t="shared" ref="D32:H32" si="7">SUM(D33:D41)</f>
        <v>3767806</v>
      </c>
      <c r="E32" s="12">
        <f t="shared" si="7"/>
        <v>0</v>
      </c>
      <c r="F32" s="12">
        <f>D32+E32</f>
        <v>3767806</v>
      </c>
      <c r="G32" s="12">
        <f t="shared" si="7"/>
        <v>3767806</v>
      </c>
      <c r="H32" s="12">
        <f t="shared" si="7"/>
        <v>3767806</v>
      </c>
      <c r="I32" s="12">
        <f t="shared" ref="I32:I41" si="8">F32-G32</f>
        <v>0</v>
      </c>
    </row>
    <row r="33" spans="1:9" x14ac:dyDescent="0.25">
      <c r="A33" s="1"/>
      <c r="B33" s="40" t="s">
        <v>36</v>
      </c>
      <c r="C33" s="40"/>
      <c r="D33" s="13">
        <v>3767806</v>
      </c>
      <c r="E33" s="13">
        <v>0</v>
      </c>
      <c r="F33" s="13">
        <f t="shared" ref="F33:F41" si="9">D33+E33</f>
        <v>3767806</v>
      </c>
      <c r="G33" s="13">
        <v>3767806</v>
      </c>
      <c r="H33" s="13">
        <v>3767806</v>
      </c>
      <c r="I33" s="12">
        <f t="shared" si="8"/>
        <v>0</v>
      </c>
    </row>
    <row r="34" spans="1:9" x14ac:dyDescent="0.25">
      <c r="A34" s="1"/>
      <c r="B34" s="40" t="s">
        <v>37</v>
      </c>
      <c r="C34" s="40"/>
      <c r="D34" s="13">
        <v>0</v>
      </c>
      <c r="E34" s="13">
        <v>0</v>
      </c>
      <c r="F34" s="13">
        <f t="shared" si="9"/>
        <v>0</v>
      </c>
      <c r="G34" s="13">
        <v>0</v>
      </c>
      <c r="H34" s="13">
        <v>0</v>
      </c>
      <c r="I34" s="12">
        <f t="shared" si="8"/>
        <v>0</v>
      </c>
    </row>
    <row r="35" spans="1:9" x14ac:dyDescent="0.25">
      <c r="A35" s="1"/>
      <c r="B35" s="40" t="s">
        <v>38</v>
      </c>
      <c r="C35" s="40"/>
      <c r="D35" s="13">
        <v>0</v>
      </c>
      <c r="E35" s="13">
        <v>0</v>
      </c>
      <c r="F35" s="13">
        <f t="shared" si="9"/>
        <v>0</v>
      </c>
      <c r="G35" s="13">
        <v>0</v>
      </c>
      <c r="H35" s="13">
        <v>0</v>
      </c>
      <c r="I35" s="12">
        <f t="shared" si="8"/>
        <v>0</v>
      </c>
    </row>
    <row r="36" spans="1:9" x14ac:dyDescent="0.25">
      <c r="A36" s="1"/>
      <c r="B36" s="40" t="s">
        <v>39</v>
      </c>
      <c r="C36" s="40"/>
      <c r="D36" s="13">
        <v>0</v>
      </c>
      <c r="E36" s="13">
        <v>0</v>
      </c>
      <c r="F36" s="13">
        <f t="shared" si="9"/>
        <v>0</v>
      </c>
      <c r="G36" s="13">
        <v>0</v>
      </c>
      <c r="H36" s="13">
        <v>0</v>
      </c>
      <c r="I36" s="12">
        <f t="shared" si="8"/>
        <v>0</v>
      </c>
    </row>
    <row r="37" spans="1:9" x14ac:dyDescent="0.25">
      <c r="A37" s="1"/>
      <c r="B37" s="40" t="s">
        <v>40</v>
      </c>
      <c r="C37" s="40"/>
      <c r="D37" s="13">
        <v>0</v>
      </c>
      <c r="E37" s="13">
        <v>0</v>
      </c>
      <c r="F37" s="13">
        <f t="shared" si="9"/>
        <v>0</v>
      </c>
      <c r="G37" s="13">
        <v>0</v>
      </c>
      <c r="H37" s="13">
        <v>0</v>
      </c>
      <c r="I37" s="12">
        <f t="shared" si="8"/>
        <v>0</v>
      </c>
    </row>
    <row r="38" spans="1:9" x14ac:dyDescent="0.25">
      <c r="A38" s="1"/>
      <c r="B38" s="40" t="s">
        <v>41</v>
      </c>
      <c r="C38" s="40"/>
      <c r="D38" s="13">
        <v>0</v>
      </c>
      <c r="E38" s="13">
        <v>0</v>
      </c>
      <c r="F38" s="13">
        <f t="shared" si="9"/>
        <v>0</v>
      </c>
      <c r="G38" s="13">
        <v>0</v>
      </c>
      <c r="H38" s="13">
        <v>0</v>
      </c>
      <c r="I38" s="12">
        <f t="shared" si="8"/>
        <v>0</v>
      </c>
    </row>
    <row r="39" spans="1:9" x14ac:dyDescent="0.25">
      <c r="A39" s="1"/>
      <c r="B39" s="40" t="s">
        <v>42</v>
      </c>
      <c r="C39" s="40"/>
      <c r="D39" s="13">
        <v>0</v>
      </c>
      <c r="E39" s="13">
        <v>0</v>
      </c>
      <c r="F39" s="13">
        <f t="shared" si="9"/>
        <v>0</v>
      </c>
      <c r="G39" s="13">
        <v>0</v>
      </c>
      <c r="H39" s="13">
        <v>0</v>
      </c>
      <c r="I39" s="12">
        <f t="shared" si="8"/>
        <v>0</v>
      </c>
    </row>
    <row r="40" spans="1:9" x14ac:dyDescent="0.25">
      <c r="A40" s="1"/>
      <c r="B40" s="40" t="s">
        <v>43</v>
      </c>
      <c r="C40" s="40"/>
      <c r="D40" s="13">
        <v>0</v>
      </c>
      <c r="E40" s="13">
        <v>0</v>
      </c>
      <c r="F40" s="13">
        <f t="shared" si="9"/>
        <v>0</v>
      </c>
      <c r="G40" s="13">
        <v>0</v>
      </c>
      <c r="H40" s="13">
        <v>0</v>
      </c>
      <c r="I40" s="12">
        <f t="shared" si="8"/>
        <v>0</v>
      </c>
    </row>
    <row r="41" spans="1:9" x14ac:dyDescent="0.25">
      <c r="A41" s="1"/>
      <c r="B41" s="40" t="s">
        <v>44</v>
      </c>
      <c r="C41" s="40"/>
      <c r="D41" s="13">
        <v>0</v>
      </c>
      <c r="E41" s="13">
        <v>0</v>
      </c>
      <c r="F41" s="13">
        <f t="shared" si="9"/>
        <v>0</v>
      </c>
      <c r="G41" s="13">
        <v>0</v>
      </c>
      <c r="H41" s="13">
        <v>0</v>
      </c>
      <c r="I41" s="12">
        <f t="shared" si="8"/>
        <v>0</v>
      </c>
    </row>
    <row r="42" spans="1:9" x14ac:dyDescent="0.25">
      <c r="A42" s="1"/>
      <c r="B42" s="14"/>
      <c r="C42" s="15"/>
      <c r="D42" s="16"/>
      <c r="E42" s="16"/>
      <c r="F42" s="16"/>
      <c r="G42" s="16"/>
      <c r="H42" s="16"/>
      <c r="I42" s="16"/>
    </row>
    <row r="43" spans="1:9" x14ac:dyDescent="0.25">
      <c r="A43" s="1"/>
      <c r="B43" s="11" t="s">
        <v>45</v>
      </c>
      <c r="C43" s="11" t="s">
        <v>46</v>
      </c>
      <c r="D43" s="17">
        <f>SUM(D44:D47)</f>
        <v>3586834</v>
      </c>
      <c r="E43" s="12">
        <f t="shared" ref="E43:H43" si="10">SUM(E44:E47)</f>
        <v>0</v>
      </c>
      <c r="F43" s="12">
        <f>D43+E43</f>
        <v>3586834</v>
      </c>
      <c r="G43" s="12">
        <f t="shared" si="10"/>
        <v>3586834</v>
      </c>
      <c r="H43" s="12">
        <f t="shared" si="10"/>
        <v>3586834</v>
      </c>
      <c r="I43" s="12">
        <f>IF(AND(F43&gt;=0,G43&gt;=0),(F43-G43),"-")</f>
        <v>0</v>
      </c>
    </row>
    <row r="44" spans="1:9" x14ac:dyDescent="0.25">
      <c r="A44" s="1"/>
      <c r="B44" s="40" t="s">
        <v>47</v>
      </c>
      <c r="C44" s="40"/>
      <c r="D44" s="13">
        <v>2786834</v>
      </c>
      <c r="E44" s="13">
        <v>0</v>
      </c>
      <c r="F44" s="13">
        <f t="shared" ref="F44:F47" si="11">D44+E44</f>
        <v>2786834</v>
      </c>
      <c r="G44" s="13">
        <v>2786834</v>
      </c>
      <c r="H44" s="13">
        <v>2786834</v>
      </c>
      <c r="I44" s="13">
        <f>IF(AND(F44&gt;=0,G44&gt;=0),(F44-G44),"-")</f>
        <v>0</v>
      </c>
    </row>
    <row r="45" spans="1:9" x14ac:dyDescent="0.25">
      <c r="A45" s="1"/>
      <c r="B45" s="40" t="s">
        <v>48</v>
      </c>
      <c r="C45" s="40"/>
      <c r="D45" s="13">
        <v>0</v>
      </c>
      <c r="E45" s="13">
        <v>0</v>
      </c>
      <c r="F45" s="13">
        <f t="shared" si="11"/>
        <v>0</v>
      </c>
      <c r="G45" s="13">
        <v>0</v>
      </c>
      <c r="H45" s="13">
        <v>0</v>
      </c>
      <c r="I45" s="13">
        <f>IF(AND(F45&gt;=0,G45&gt;=0),(F45-G45),"-")</f>
        <v>0</v>
      </c>
    </row>
    <row r="46" spans="1:9" x14ac:dyDescent="0.25">
      <c r="A46" s="1"/>
      <c r="B46" s="40" t="s">
        <v>49</v>
      </c>
      <c r="C46" s="40"/>
      <c r="D46" s="13">
        <v>0</v>
      </c>
      <c r="E46" s="13">
        <v>0</v>
      </c>
      <c r="F46" s="13">
        <f t="shared" si="11"/>
        <v>0</v>
      </c>
      <c r="G46" s="13">
        <v>0</v>
      </c>
      <c r="H46" s="13">
        <v>0</v>
      </c>
      <c r="I46" s="13">
        <f>IF(AND(F46&gt;=0,G46&gt;=0),(F46-G46),"-")</f>
        <v>0</v>
      </c>
    </row>
    <row r="47" spans="1:9" x14ac:dyDescent="0.25">
      <c r="A47" s="1"/>
      <c r="B47" s="41" t="s">
        <v>50</v>
      </c>
      <c r="C47" s="41"/>
      <c r="D47" s="18">
        <v>800000</v>
      </c>
      <c r="E47" s="18">
        <v>0</v>
      </c>
      <c r="F47" s="18">
        <f t="shared" si="11"/>
        <v>800000</v>
      </c>
      <c r="G47" s="18">
        <v>800000</v>
      </c>
      <c r="H47" s="18">
        <v>800000</v>
      </c>
      <c r="I47" s="18">
        <f>IF(AND(F47&gt;=0,G47&gt;=0),(F47-G47),"-")</f>
        <v>0</v>
      </c>
    </row>
    <row r="48" spans="1:9" x14ac:dyDescent="0.25">
      <c r="A48" s="1"/>
      <c r="B48" s="19"/>
      <c r="C48" s="20"/>
      <c r="D48" s="21"/>
      <c r="E48" s="21"/>
      <c r="F48" s="21"/>
      <c r="G48" s="21"/>
      <c r="H48" s="21"/>
      <c r="I48" s="22"/>
    </row>
    <row r="49" spans="1:9" ht="18" x14ac:dyDescent="0.25">
      <c r="A49" s="1"/>
      <c r="B49" s="23" t="s">
        <v>51</v>
      </c>
      <c r="C49" s="24" t="s">
        <v>52</v>
      </c>
      <c r="D49" s="25">
        <f>D51+D61+D70+D81</f>
        <v>20685728</v>
      </c>
      <c r="E49" s="25">
        <f>E51+E61+E70+E81</f>
        <v>2461738</v>
      </c>
      <c r="F49" s="26">
        <f>D49+E49</f>
        <v>23147466</v>
      </c>
      <c r="G49" s="25">
        <f>G51+G61+G70+G81</f>
        <v>23147464.84</v>
      </c>
      <c r="H49" s="25">
        <f>H51+H61+H70+H81</f>
        <v>23147464.84</v>
      </c>
      <c r="I49" s="25">
        <f>F49-G49</f>
        <v>1.1600000001490116</v>
      </c>
    </row>
    <row r="50" spans="1:9" x14ac:dyDescent="0.25">
      <c r="A50" s="1"/>
      <c r="B50" s="27"/>
      <c r="C50" s="27"/>
      <c r="D50" s="28"/>
      <c r="E50" s="28"/>
      <c r="F50" s="28"/>
      <c r="G50" s="28"/>
      <c r="H50" s="28"/>
      <c r="I50" s="28"/>
    </row>
    <row r="51" spans="1:9" x14ac:dyDescent="0.25">
      <c r="A51" s="1"/>
      <c r="B51" s="11" t="s">
        <v>15</v>
      </c>
      <c r="C51" s="11" t="s">
        <v>16</v>
      </c>
      <c r="D51" s="12">
        <f>SUM(D52:D59)</f>
        <v>0</v>
      </c>
      <c r="E51" s="12">
        <f>SUM(E52:E59)</f>
        <v>0</v>
      </c>
      <c r="F51" s="12">
        <f>D51+E51</f>
        <v>0</v>
      </c>
      <c r="G51" s="12">
        <f t="shared" ref="G51:H51" si="12">SUM(G52:G59)</f>
        <v>0</v>
      </c>
      <c r="H51" s="12">
        <f t="shared" si="12"/>
        <v>0</v>
      </c>
      <c r="I51" s="12">
        <f>IF(AND(F51&gt;=0,G51&gt;=0),(F51-G51),"-")</f>
        <v>0</v>
      </c>
    </row>
    <row r="52" spans="1:9" x14ac:dyDescent="0.25">
      <c r="A52" s="1"/>
      <c r="B52" s="40" t="s">
        <v>17</v>
      </c>
      <c r="C52" s="40"/>
      <c r="D52" s="13">
        <v>0</v>
      </c>
      <c r="E52" s="13">
        <v>0</v>
      </c>
      <c r="F52" s="13">
        <f>D52+E52</f>
        <v>0</v>
      </c>
      <c r="G52" s="13">
        <v>0</v>
      </c>
      <c r="H52" s="13">
        <v>0</v>
      </c>
      <c r="I52" s="13">
        <f>IF(AND(F52&gt;=0,G52&gt;=0),(F52-G52),"-")</f>
        <v>0</v>
      </c>
    </row>
    <row r="53" spans="1:9" x14ac:dyDescent="0.25">
      <c r="A53" s="1"/>
      <c r="B53" s="40" t="s">
        <v>18</v>
      </c>
      <c r="C53" s="40"/>
      <c r="D53" s="13">
        <v>0</v>
      </c>
      <c r="E53" s="13">
        <v>0</v>
      </c>
      <c r="F53" s="13">
        <f t="shared" ref="F53:F59" si="13">D53+E53</f>
        <v>0</v>
      </c>
      <c r="G53" s="13">
        <v>0</v>
      </c>
      <c r="H53" s="13">
        <v>0</v>
      </c>
      <c r="I53" s="13">
        <f>IF(AND(F53&gt;=0,G53&gt;=0),(F53-G53),"-")</f>
        <v>0</v>
      </c>
    </row>
    <row r="54" spans="1:9" x14ac:dyDescent="0.25">
      <c r="A54" s="1"/>
      <c r="B54" s="40" t="s">
        <v>19</v>
      </c>
      <c r="C54" s="40"/>
      <c r="D54" s="13">
        <v>0</v>
      </c>
      <c r="E54" s="13">
        <v>0</v>
      </c>
      <c r="F54" s="13">
        <f t="shared" si="13"/>
        <v>0</v>
      </c>
      <c r="G54" s="13">
        <v>0</v>
      </c>
      <c r="H54" s="13">
        <v>0</v>
      </c>
      <c r="I54" s="13">
        <f>IF(AND(F54&gt;=0,G54&gt;=0),(F54-G54),"-")</f>
        <v>0</v>
      </c>
    </row>
    <row r="55" spans="1:9" x14ac:dyDescent="0.25">
      <c r="A55" s="1"/>
      <c r="B55" s="40" t="s">
        <v>20</v>
      </c>
      <c r="C55" s="40"/>
      <c r="D55" s="13">
        <v>0</v>
      </c>
      <c r="E55" s="13">
        <v>0</v>
      </c>
      <c r="F55" s="13">
        <f t="shared" si="13"/>
        <v>0</v>
      </c>
      <c r="G55" s="13">
        <v>0</v>
      </c>
      <c r="H55" s="13">
        <v>0</v>
      </c>
      <c r="I55" s="13">
        <f>IF(AND(F55&gt;=0,G55&gt;=0),(F55-G55),"-")</f>
        <v>0</v>
      </c>
    </row>
    <row r="56" spans="1:9" x14ac:dyDescent="0.25">
      <c r="A56" s="1"/>
      <c r="B56" s="40" t="s">
        <v>21</v>
      </c>
      <c r="C56" s="40"/>
      <c r="D56" s="13">
        <v>0</v>
      </c>
      <c r="E56" s="13">
        <v>0</v>
      </c>
      <c r="F56" s="13">
        <f t="shared" si="13"/>
        <v>0</v>
      </c>
      <c r="G56" s="13">
        <v>0</v>
      </c>
      <c r="H56" s="13">
        <v>0</v>
      </c>
      <c r="I56" s="13">
        <f t="shared" ref="I56:I58" si="14">IF(AND(F56&gt;=0,G56&gt;=0),(F56-G56),"-")</f>
        <v>0</v>
      </c>
    </row>
    <row r="57" spans="1:9" x14ac:dyDescent="0.25">
      <c r="A57" s="1"/>
      <c r="B57" s="40" t="s">
        <v>22</v>
      </c>
      <c r="C57" s="40"/>
      <c r="D57" s="13">
        <v>0</v>
      </c>
      <c r="E57" s="13">
        <v>0</v>
      </c>
      <c r="F57" s="13">
        <f t="shared" si="13"/>
        <v>0</v>
      </c>
      <c r="G57" s="13">
        <v>0</v>
      </c>
      <c r="H57" s="13">
        <v>0</v>
      </c>
      <c r="I57" s="13">
        <f t="shared" si="14"/>
        <v>0</v>
      </c>
    </row>
    <row r="58" spans="1:9" x14ac:dyDescent="0.25">
      <c r="A58" s="1"/>
      <c r="B58" s="40" t="s">
        <v>23</v>
      </c>
      <c r="C58" s="40"/>
      <c r="D58" s="13">
        <v>0</v>
      </c>
      <c r="E58" s="13">
        <v>0</v>
      </c>
      <c r="F58" s="13">
        <f t="shared" si="13"/>
        <v>0</v>
      </c>
      <c r="G58" s="13">
        <v>0</v>
      </c>
      <c r="H58" s="13">
        <v>0</v>
      </c>
      <c r="I58" s="13">
        <f t="shared" si="14"/>
        <v>0</v>
      </c>
    </row>
    <row r="59" spans="1:9" x14ac:dyDescent="0.25">
      <c r="A59" s="1"/>
      <c r="B59" s="40" t="s">
        <v>24</v>
      </c>
      <c r="C59" s="40"/>
      <c r="D59" s="13">
        <v>0</v>
      </c>
      <c r="E59" s="13">
        <v>0</v>
      </c>
      <c r="F59" s="13">
        <f t="shared" si="13"/>
        <v>0</v>
      </c>
      <c r="G59" s="13">
        <v>0</v>
      </c>
      <c r="H59" s="13">
        <v>0</v>
      </c>
      <c r="I59" s="13">
        <f>IF(AND(F59&gt;=0,G59&gt;=0),(F59-G59),"-")</f>
        <v>0</v>
      </c>
    </row>
    <row r="60" spans="1:9" x14ac:dyDescent="0.25">
      <c r="A60" s="1"/>
      <c r="B60" s="14"/>
      <c r="C60" s="15"/>
      <c r="D60" s="16"/>
      <c r="E60" s="16"/>
      <c r="F60" s="16"/>
      <c r="G60" s="16"/>
      <c r="H60" s="16"/>
      <c r="I60" s="16"/>
    </row>
    <row r="61" spans="1:9" x14ac:dyDescent="0.25">
      <c r="A61" s="1"/>
      <c r="B61" s="11" t="s">
        <v>25</v>
      </c>
      <c r="C61" s="11" t="s">
        <v>26</v>
      </c>
      <c r="D61" s="12">
        <f t="shared" ref="D61:H61" si="15">SUM(D62:D68)</f>
        <v>20685728</v>
      </c>
      <c r="E61" s="12">
        <f t="shared" si="15"/>
        <v>2461738</v>
      </c>
      <c r="F61" s="12">
        <f>D61+E61</f>
        <v>23147466</v>
      </c>
      <c r="G61" s="12">
        <f t="shared" si="15"/>
        <v>23147464.84</v>
      </c>
      <c r="H61" s="12">
        <f t="shared" si="15"/>
        <v>23147464.84</v>
      </c>
      <c r="I61" s="12">
        <f>IF(AND(F61&gt;=0,G61&gt;=0),(F61-G61),"-")</f>
        <v>1.1600000001490116</v>
      </c>
    </row>
    <row r="62" spans="1:9" x14ac:dyDescent="0.25">
      <c r="A62" s="1"/>
      <c r="B62" s="40" t="s">
        <v>27</v>
      </c>
      <c r="C62" s="40"/>
      <c r="D62" s="13">
        <v>0</v>
      </c>
      <c r="E62" s="13">
        <v>0</v>
      </c>
      <c r="F62" s="13">
        <f t="shared" ref="F62:F68" si="16">D62+E62</f>
        <v>0</v>
      </c>
      <c r="G62" s="13">
        <v>0</v>
      </c>
      <c r="H62" s="13">
        <v>0</v>
      </c>
      <c r="I62" s="13">
        <f>IF(AND(F62&gt;=0,G62&gt;=0),(F62-G62),"-")</f>
        <v>0</v>
      </c>
    </row>
    <row r="63" spans="1:9" x14ac:dyDescent="0.25">
      <c r="A63" s="1"/>
      <c r="B63" s="40" t="s">
        <v>28</v>
      </c>
      <c r="C63" s="40"/>
      <c r="D63" s="13">
        <v>20685728</v>
      </c>
      <c r="E63" s="13">
        <v>2461738</v>
      </c>
      <c r="F63" s="13">
        <f t="shared" si="16"/>
        <v>23147466</v>
      </c>
      <c r="G63" s="13">
        <v>23147464.84</v>
      </c>
      <c r="H63" s="13">
        <v>23147464.84</v>
      </c>
      <c r="I63" s="13">
        <f>IF(AND(F63&gt;=0,G63&gt;=0),(F63-G63),"-")</f>
        <v>1.1600000001490116</v>
      </c>
    </row>
    <row r="64" spans="1:9" x14ac:dyDescent="0.25">
      <c r="A64" s="1"/>
      <c r="B64" s="40" t="s">
        <v>29</v>
      </c>
      <c r="C64" s="40"/>
      <c r="D64" s="13">
        <v>0</v>
      </c>
      <c r="E64" s="13">
        <v>0</v>
      </c>
      <c r="F64" s="13">
        <f t="shared" si="16"/>
        <v>0</v>
      </c>
      <c r="G64" s="13">
        <v>0</v>
      </c>
      <c r="H64" s="13">
        <v>0</v>
      </c>
      <c r="I64" s="13">
        <f>IF(AND(F64&gt;=0,G64&gt;=0),(F64-G64),"-")</f>
        <v>0</v>
      </c>
    </row>
    <row r="65" spans="1:9" x14ac:dyDescent="0.25">
      <c r="A65" s="1"/>
      <c r="B65" s="40" t="s">
        <v>30</v>
      </c>
      <c r="C65" s="40"/>
      <c r="D65" s="13">
        <v>0</v>
      </c>
      <c r="E65" s="13">
        <v>0</v>
      </c>
      <c r="F65" s="13">
        <f t="shared" si="16"/>
        <v>0</v>
      </c>
      <c r="G65" s="13">
        <v>0</v>
      </c>
      <c r="H65" s="13">
        <v>0</v>
      </c>
      <c r="I65" s="13">
        <f>IF(AND(F65&gt;=0,G65&gt;=0),(F65-G65),"-")</f>
        <v>0</v>
      </c>
    </row>
    <row r="66" spans="1:9" x14ac:dyDescent="0.25">
      <c r="A66" s="1"/>
      <c r="B66" s="40" t="s">
        <v>31</v>
      </c>
      <c r="C66" s="40"/>
      <c r="D66" s="13">
        <v>0</v>
      </c>
      <c r="E66" s="13">
        <v>0</v>
      </c>
      <c r="F66" s="13">
        <f t="shared" si="16"/>
        <v>0</v>
      </c>
      <c r="G66" s="13">
        <v>0</v>
      </c>
      <c r="H66" s="13">
        <v>0</v>
      </c>
      <c r="I66" s="13">
        <f t="shared" ref="I66:I68" si="17">IF(AND(F66&gt;=0,G66&gt;=0),(F66-G66),"-")</f>
        <v>0</v>
      </c>
    </row>
    <row r="67" spans="1:9" x14ac:dyDescent="0.25">
      <c r="A67" s="1"/>
      <c r="B67" s="40" t="s">
        <v>32</v>
      </c>
      <c r="C67" s="40"/>
      <c r="D67" s="13">
        <v>0</v>
      </c>
      <c r="E67" s="13">
        <v>0</v>
      </c>
      <c r="F67" s="13">
        <f t="shared" si="16"/>
        <v>0</v>
      </c>
      <c r="G67" s="13">
        <v>0</v>
      </c>
      <c r="H67" s="13">
        <v>0</v>
      </c>
      <c r="I67" s="13">
        <f t="shared" si="17"/>
        <v>0</v>
      </c>
    </row>
    <row r="68" spans="1:9" x14ac:dyDescent="0.25">
      <c r="A68" s="1"/>
      <c r="B68" s="40" t="s">
        <v>33</v>
      </c>
      <c r="C68" s="40"/>
      <c r="D68" s="13">
        <v>0</v>
      </c>
      <c r="E68" s="13">
        <v>0</v>
      </c>
      <c r="F68" s="13">
        <f t="shared" si="16"/>
        <v>0</v>
      </c>
      <c r="G68" s="13">
        <v>0</v>
      </c>
      <c r="H68" s="13">
        <v>0</v>
      </c>
      <c r="I68" s="13">
        <f t="shared" si="17"/>
        <v>0</v>
      </c>
    </row>
    <row r="69" spans="1:9" x14ac:dyDescent="0.25">
      <c r="A69" s="1"/>
      <c r="B69" s="14"/>
      <c r="C69" s="15"/>
      <c r="D69" s="16"/>
      <c r="E69" s="16"/>
      <c r="F69" s="16"/>
      <c r="G69" s="16"/>
      <c r="H69" s="16"/>
      <c r="I69" s="16"/>
    </row>
    <row r="70" spans="1:9" x14ac:dyDescent="0.25">
      <c r="A70" s="1"/>
      <c r="B70" s="11" t="s">
        <v>34</v>
      </c>
      <c r="C70" s="11" t="s">
        <v>35</v>
      </c>
      <c r="D70" s="12">
        <f t="shared" ref="D70:H70" si="18">SUM(D71:D79)</f>
        <v>0</v>
      </c>
      <c r="E70" s="12">
        <f t="shared" si="18"/>
        <v>0</v>
      </c>
      <c r="F70" s="12">
        <f>D70+E70</f>
        <v>0</v>
      </c>
      <c r="G70" s="12">
        <f t="shared" si="18"/>
        <v>0</v>
      </c>
      <c r="H70" s="12">
        <f t="shared" si="18"/>
        <v>0</v>
      </c>
      <c r="I70" s="12">
        <f t="shared" ref="I70:I79" si="19">IF(AND(F70&gt;=0,G70&gt;=0),(F70-G70),"-")</f>
        <v>0</v>
      </c>
    </row>
    <row r="71" spans="1:9" x14ac:dyDescent="0.25">
      <c r="A71" s="1"/>
      <c r="B71" s="40" t="s">
        <v>36</v>
      </c>
      <c r="C71" s="40"/>
      <c r="D71" s="13">
        <v>0</v>
      </c>
      <c r="E71" s="13">
        <v>0</v>
      </c>
      <c r="F71" s="13">
        <f t="shared" ref="F71:F79" si="20">D71+E71</f>
        <v>0</v>
      </c>
      <c r="G71" s="13">
        <v>0</v>
      </c>
      <c r="H71" s="13">
        <v>0</v>
      </c>
      <c r="I71" s="13">
        <f t="shared" si="19"/>
        <v>0</v>
      </c>
    </row>
    <row r="72" spans="1:9" x14ac:dyDescent="0.25">
      <c r="A72" s="1"/>
      <c r="B72" s="40" t="s">
        <v>37</v>
      </c>
      <c r="C72" s="40"/>
      <c r="D72" s="13">
        <v>0</v>
      </c>
      <c r="E72" s="13">
        <v>0</v>
      </c>
      <c r="F72" s="13">
        <f t="shared" si="20"/>
        <v>0</v>
      </c>
      <c r="G72" s="13">
        <v>0</v>
      </c>
      <c r="H72" s="13">
        <v>0</v>
      </c>
      <c r="I72" s="13">
        <f t="shared" si="19"/>
        <v>0</v>
      </c>
    </row>
    <row r="73" spans="1:9" x14ac:dyDescent="0.25">
      <c r="A73" s="1"/>
      <c r="B73" s="40" t="s">
        <v>38</v>
      </c>
      <c r="C73" s="40"/>
      <c r="D73" s="13">
        <v>0</v>
      </c>
      <c r="E73" s="13">
        <v>0</v>
      </c>
      <c r="F73" s="13">
        <f t="shared" si="20"/>
        <v>0</v>
      </c>
      <c r="G73" s="13">
        <v>0</v>
      </c>
      <c r="H73" s="13">
        <v>0</v>
      </c>
      <c r="I73" s="13">
        <f t="shared" si="19"/>
        <v>0</v>
      </c>
    </row>
    <row r="74" spans="1:9" x14ac:dyDescent="0.25">
      <c r="A74" s="1"/>
      <c r="B74" s="40" t="s">
        <v>39</v>
      </c>
      <c r="C74" s="40"/>
      <c r="D74" s="13">
        <v>0</v>
      </c>
      <c r="E74" s="13">
        <v>0</v>
      </c>
      <c r="F74" s="13">
        <f t="shared" si="20"/>
        <v>0</v>
      </c>
      <c r="G74" s="13">
        <v>0</v>
      </c>
      <c r="H74" s="13">
        <v>0</v>
      </c>
      <c r="I74" s="13">
        <f t="shared" si="19"/>
        <v>0</v>
      </c>
    </row>
    <row r="75" spans="1:9" x14ac:dyDescent="0.25">
      <c r="A75" s="1"/>
      <c r="B75" s="40" t="s">
        <v>40</v>
      </c>
      <c r="C75" s="40"/>
      <c r="D75" s="13">
        <v>0</v>
      </c>
      <c r="E75" s="13">
        <v>0</v>
      </c>
      <c r="F75" s="13">
        <f t="shared" si="20"/>
        <v>0</v>
      </c>
      <c r="G75" s="13">
        <v>0</v>
      </c>
      <c r="H75" s="13">
        <v>0</v>
      </c>
      <c r="I75" s="12">
        <f t="shared" si="19"/>
        <v>0</v>
      </c>
    </row>
    <row r="76" spans="1:9" x14ac:dyDescent="0.25">
      <c r="A76" s="1"/>
      <c r="B76" s="40" t="s">
        <v>41</v>
      </c>
      <c r="C76" s="40"/>
      <c r="D76" s="13">
        <v>0</v>
      </c>
      <c r="E76" s="13">
        <v>0</v>
      </c>
      <c r="F76" s="13">
        <f t="shared" si="20"/>
        <v>0</v>
      </c>
      <c r="G76" s="13">
        <v>0</v>
      </c>
      <c r="H76" s="13">
        <v>0</v>
      </c>
      <c r="I76" s="13">
        <f t="shared" si="19"/>
        <v>0</v>
      </c>
    </row>
    <row r="77" spans="1:9" x14ac:dyDescent="0.25">
      <c r="A77" s="1"/>
      <c r="B77" s="40" t="s">
        <v>42</v>
      </c>
      <c r="C77" s="40"/>
      <c r="D77" s="13">
        <v>0</v>
      </c>
      <c r="E77" s="13">
        <v>0</v>
      </c>
      <c r="F77" s="13">
        <f t="shared" si="20"/>
        <v>0</v>
      </c>
      <c r="G77" s="13">
        <v>0</v>
      </c>
      <c r="H77" s="13">
        <v>0</v>
      </c>
      <c r="I77" s="13">
        <f t="shared" si="19"/>
        <v>0</v>
      </c>
    </row>
    <row r="78" spans="1:9" x14ac:dyDescent="0.25">
      <c r="A78" s="1"/>
      <c r="B78" s="40" t="s">
        <v>43</v>
      </c>
      <c r="C78" s="40"/>
      <c r="D78" s="13">
        <v>0</v>
      </c>
      <c r="E78" s="13">
        <v>0</v>
      </c>
      <c r="F78" s="13">
        <f t="shared" si="20"/>
        <v>0</v>
      </c>
      <c r="G78" s="13">
        <v>0</v>
      </c>
      <c r="H78" s="13">
        <v>0</v>
      </c>
      <c r="I78" s="13">
        <f t="shared" si="19"/>
        <v>0</v>
      </c>
    </row>
    <row r="79" spans="1:9" x14ac:dyDescent="0.25">
      <c r="A79" s="1"/>
      <c r="B79" s="40" t="s">
        <v>44</v>
      </c>
      <c r="C79" s="40"/>
      <c r="D79" s="13">
        <v>0</v>
      </c>
      <c r="E79" s="13">
        <v>0</v>
      </c>
      <c r="F79" s="13">
        <f t="shared" si="20"/>
        <v>0</v>
      </c>
      <c r="G79" s="13">
        <v>0</v>
      </c>
      <c r="H79" s="13">
        <v>0</v>
      </c>
      <c r="I79" s="13">
        <f t="shared" si="19"/>
        <v>0</v>
      </c>
    </row>
    <row r="80" spans="1:9" x14ac:dyDescent="0.25">
      <c r="A80" s="1"/>
      <c r="B80" s="14"/>
      <c r="C80" s="15"/>
      <c r="D80" s="16"/>
      <c r="E80" s="16"/>
      <c r="F80" s="16"/>
      <c r="G80" s="16"/>
      <c r="H80" s="16"/>
      <c r="I80" s="16"/>
    </row>
    <row r="81" spans="1:9" x14ac:dyDescent="0.25">
      <c r="A81" s="1"/>
      <c r="B81" s="11" t="s">
        <v>45</v>
      </c>
      <c r="C81" s="11" t="s">
        <v>46</v>
      </c>
      <c r="D81" s="12">
        <f>SUM(D82:D85)</f>
        <v>0</v>
      </c>
      <c r="E81" s="12">
        <f>SUM(E82:E85)</f>
        <v>0</v>
      </c>
      <c r="F81" s="12">
        <f>D81+E81</f>
        <v>0</v>
      </c>
      <c r="G81" s="12">
        <f t="shared" ref="G81:H81" si="21">SUM(G82:G85)</f>
        <v>0</v>
      </c>
      <c r="H81" s="12">
        <f t="shared" si="21"/>
        <v>0</v>
      </c>
      <c r="I81" s="12">
        <f>IF(AND(F81&gt;=0,G81&gt;=0),(F81-G81),"-")</f>
        <v>0</v>
      </c>
    </row>
    <row r="82" spans="1:9" x14ac:dyDescent="0.25">
      <c r="A82" s="1"/>
      <c r="B82" s="40" t="s">
        <v>47</v>
      </c>
      <c r="C82" s="40"/>
      <c r="D82" s="13">
        <v>0</v>
      </c>
      <c r="E82" s="13">
        <v>0</v>
      </c>
      <c r="F82" s="13">
        <f t="shared" ref="F82:F85" si="22">D82+E82</f>
        <v>0</v>
      </c>
      <c r="G82" s="13">
        <v>0</v>
      </c>
      <c r="H82" s="13">
        <v>0</v>
      </c>
      <c r="I82" s="13">
        <f>IF(AND(F82&gt;=0,G82&gt;=0),(F82-G82),"-")</f>
        <v>0</v>
      </c>
    </row>
    <row r="83" spans="1:9" x14ac:dyDescent="0.25">
      <c r="A83" s="1"/>
      <c r="B83" s="40" t="s">
        <v>48</v>
      </c>
      <c r="C83" s="40"/>
      <c r="D83" s="13">
        <v>0</v>
      </c>
      <c r="E83" s="13">
        <v>0</v>
      </c>
      <c r="F83" s="13">
        <f t="shared" si="22"/>
        <v>0</v>
      </c>
      <c r="G83" s="13">
        <v>0</v>
      </c>
      <c r="H83" s="13">
        <v>0</v>
      </c>
      <c r="I83" s="13">
        <f>IF(AND(F83&gt;=0,G83&gt;=0),(F83-G83),"-")</f>
        <v>0</v>
      </c>
    </row>
    <row r="84" spans="1:9" x14ac:dyDescent="0.25">
      <c r="A84" s="1"/>
      <c r="B84" s="40" t="s">
        <v>49</v>
      </c>
      <c r="C84" s="40"/>
      <c r="D84" s="13">
        <v>0</v>
      </c>
      <c r="E84" s="13">
        <v>0</v>
      </c>
      <c r="F84" s="13">
        <f t="shared" si="22"/>
        <v>0</v>
      </c>
      <c r="G84" s="13">
        <v>0</v>
      </c>
      <c r="H84" s="13">
        <v>0</v>
      </c>
      <c r="I84" s="13">
        <f>IF(AND(F84&gt;=0,G84&gt;=0),(F84-G84),"-")</f>
        <v>0</v>
      </c>
    </row>
    <row r="85" spans="1:9" x14ac:dyDescent="0.25">
      <c r="A85" s="1"/>
      <c r="B85" s="41" t="s">
        <v>50</v>
      </c>
      <c r="C85" s="41"/>
      <c r="D85" s="18">
        <v>0</v>
      </c>
      <c r="E85" s="18">
        <v>0</v>
      </c>
      <c r="F85" s="18">
        <f t="shared" si="22"/>
        <v>0</v>
      </c>
      <c r="G85" s="18">
        <v>0</v>
      </c>
      <c r="H85" s="18">
        <v>0</v>
      </c>
      <c r="I85" s="18">
        <f>IF(AND(F85&gt;=0,G85&gt;=0),(F85-G85),"-")</f>
        <v>0</v>
      </c>
    </row>
    <row r="86" spans="1:9" x14ac:dyDescent="0.25">
      <c r="A86" s="1"/>
      <c r="B86" s="29"/>
      <c r="C86" s="30"/>
      <c r="D86" s="31"/>
      <c r="E86" s="31"/>
      <c r="F86" s="31"/>
      <c r="G86" s="31"/>
      <c r="H86" s="31"/>
      <c r="I86" s="32"/>
    </row>
    <row r="87" spans="1:9" x14ac:dyDescent="0.25">
      <c r="A87" s="1"/>
      <c r="B87" s="33"/>
      <c r="C87" s="34" t="s">
        <v>53</v>
      </c>
      <c r="D87" s="35">
        <f>D12+D49</f>
        <v>97749187</v>
      </c>
      <c r="E87" s="35">
        <f t="shared" ref="E87:I87" si="23">E12+E49</f>
        <v>10814260</v>
      </c>
      <c r="F87" s="35">
        <f t="shared" si="23"/>
        <v>108563447</v>
      </c>
      <c r="G87" s="35">
        <f t="shared" si="23"/>
        <v>107432422.44</v>
      </c>
      <c r="H87" s="35">
        <f t="shared" si="23"/>
        <v>105488782</v>
      </c>
      <c r="I87" s="35">
        <f t="shared" si="23"/>
        <v>1131024.5600000061</v>
      </c>
    </row>
    <row r="88" spans="1:9" x14ac:dyDescent="0.25">
      <c r="A88" s="36"/>
      <c r="B88" s="36"/>
      <c r="C88" s="37"/>
      <c r="D88" s="38"/>
      <c r="E88" s="37"/>
      <c r="F88" s="37"/>
      <c r="G88" s="37"/>
      <c r="H88" s="1"/>
      <c r="I88" s="1"/>
    </row>
    <row r="89" spans="1:9" ht="15" customHeight="1" x14ac:dyDescent="0.25">
      <c r="A89" s="1"/>
      <c r="B89" s="1"/>
      <c r="C89" s="1"/>
      <c r="D89" s="39"/>
      <c r="E89" s="39"/>
      <c r="F89" s="39"/>
      <c r="G89" s="1"/>
      <c r="H89" s="1"/>
      <c r="I89" s="1"/>
    </row>
    <row r="90" spans="1:9" ht="15" customHeight="1" x14ac:dyDescent="0.25">
      <c r="A90" s="1"/>
      <c r="B90" s="1"/>
      <c r="C90" s="1"/>
      <c r="D90" s="39"/>
      <c r="E90" s="39"/>
      <c r="F90" s="39"/>
      <c r="G90" s="1"/>
      <c r="H90" s="1"/>
      <c r="I90" s="1"/>
    </row>
    <row r="91" spans="1:9" ht="15" customHeight="1" x14ac:dyDescent="0.25">
      <c r="A91" s="1"/>
      <c r="B91" s="1"/>
      <c r="C91" s="1"/>
      <c r="D91" s="39"/>
      <c r="E91" s="39"/>
      <c r="F91" s="39"/>
      <c r="G91" s="1"/>
      <c r="H91" s="1"/>
      <c r="I91" s="1"/>
    </row>
    <row r="92" spans="1:9" ht="15" customHeight="1" x14ac:dyDescent="0.25">
      <c r="A92" s="1"/>
      <c r="B92" s="1"/>
      <c r="C92" s="1"/>
      <c r="D92" s="39"/>
      <c r="E92" s="39"/>
      <c r="F92" s="39"/>
      <c r="G92" s="1"/>
      <c r="H92" s="1"/>
      <c r="I92" s="1"/>
    </row>
    <row r="93" spans="1:9" ht="15" customHeight="1" x14ac:dyDescent="0.25">
      <c r="D93" s="39"/>
      <c r="E93" s="39"/>
      <c r="F93" s="39"/>
    </row>
  </sheetData>
  <mergeCells count="64">
    <mergeCell ref="B19:C19"/>
    <mergeCell ref="B3:I3"/>
    <mergeCell ref="B4:I4"/>
    <mergeCell ref="B5:I5"/>
    <mergeCell ref="B6:I6"/>
    <mergeCell ref="B7:I7"/>
    <mergeCell ref="B9:C11"/>
    <mergeCell ref="D9:H9"/>
    <mergeCell ref="I9:I10"/>
    <mergeCell ref="B14:C14"/>
    <mergeCell ref="B15:C15"/>
    <mergeCell ref="B16:C16"/>
    <mergeCell ref="B17:C17"/>
    <mergeCell ref="B18:C18"/>
    <mergeCell ref="B35:C35"/>
    <mergeCell ref="B20:C20"/>
    <mergeCell ref="B21:C21"/>
    <mergeCell ref="B24:C24"/>
    <mergeCell ref="B25:C25"/>
    <mergeCell ref="B26:C26"/>
    <mergeCell ref="B27:C27"/>
    <mergeCell ref="B28:C28"/>
    <mergeCell ref="B29:C29"/>
    <mergeCell ref="B30:C30"/>
    <mergeCell ref="B33:C33"/>
    <mergeCell ref="B34:C34"/>
    <mergeCell ref="B53:C53"/>
    <mergeCell ref="B36:C36"/>
    <mergeCell ref="B37:C37"/>
    <mergeCell ref="B38:C38"/>
    <mergeCell ref="B39:C39"/>
    <mergeCell ref="B40:C40"/>
    <mergeCell ref="B41:C41"/>
    <mergeCell ref="B44:C44"/>
    <mergeCell ref="B45:C45"/>
    <mergeCell ref="B46:C46"/>
    <mergeCell ref="B47:C47"/>
    <mergeCell ref="B52:C52"/>
    <mergeCell ref="B67:C67"/>
    <mergeCell ref="B54:C54"/>
    <mergeCell ref="B55:C55"/>
    <mergeCell ref="B56:C56"/>
    <mergeCell ref="B57:C57"/>
    <mergeCell ref="B58:C58"/>
    <mergeCell ref="B59:C59"/>
    <mergeCell ref="B62:C62"/>
    <mergeCell ref="B63:C63"/>
    <mergeCell ref="B64:C64"/>
    <mergeCell ref="B65:C65"/>
    <mergeCell ref="B66:C66"/>
    <mergeCell ref="B83:C83"/>
    <mergeCell ref="B68:C68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2:C82"/>
    <mergeCell ref="B84:C84"/>
    <mergeCell ref="B85:C8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j</cp:lastModifiedBy>
  <dcterms:created xsi:type="dcterms:W3CDTF">2021-01-13T05:10:57Z</dcterms:created>
  <dcterms:modified xsi:type="dcterms:W3CDTF">2021-01-13T15:46:50Z</dcterms:modified>
</cp:coreProperties>
</file>